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19" i="1"/>
  <c r="H20" i="1"/>
  <c r="H21" i="1"/>
  <c r="H22" i="1"/>
  <c r="H23" i="1"/>
  <c r="H24" i="1"/>
  <c r="H25" i="1"/>
  <c r="H26" i="1"/>
  <c r="H27" i="1"/>
  <c r="H28" i="1"/>
  <c r="H18" i="1"/>
  <c r="H16" i="1"/>
  <c r="H13" i="1"/>
  <c r="H14" i="1"/>
  <c r="H15" i="1"/>
  <c r="H9" i="1"/>
  <c r="H10" i="1"/>
  <c r="H11" i="1"/>
  <c r="H12" i="1"/>
  <c r="H8" i="1"/>
  <c r="H7" i="1"/>
</calcChain>
</file>

<file path=xl/sharedStrings.xml><?xml version="1.0" encoding="utf-8"?>
<sst xmlns="http://schemas.openxmlformats.org/spreadsheetml/2006/main" count="166" uniqueCount="61">
  <si>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</si>
  <si>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</si>
  <si>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</si>
  <si>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</si>
  <si>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Количество (объем) закупаемых товаров, работ, услуг</t>
  </si>
  <si>
    <t xml:space="preserve"> Единица измерения</t>
  </si>
  <si>
    <t>Описание и требуемые функциональные, технические, качественные и эксплуатационные характеристики</t>
  </si>
  <si>
    <t>Срок поставки товаров (оказания услуг) по адресу: г. Атырау, Промышленная зона АНПЗ, строение 15А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</si>
  <si>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</si>
  <si>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</si>
  <si>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</si>
  <si>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</si>
  <si>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</si>
  <si>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Полное наименование, номер телефона, почтовый и электронный адреса субъекта естественной монополии</t>
  </si>
  <si>
    <t xml:space="preserve">100% оплата товара </t>
  </si>
  <si>
    <t xml:space="preserve">до 12 часов «00» минут 20.03.2020г. </t>
  </si>
  <si>
    <t xml:space="preserve">14 часов 00 минут «20» март 2020г. </t>
  </si>
  <si>
    <t>ТОО «РТИ-АНПЗ», 8 777 777 58 69, rti-zakup@mail.ru</t>
  </si>
  <si>
    <t xml:space="preserve">15 часов 00 минут «20» март 2020г. </t>
  </si>
  <si>
    <t>Итого:</t>
  </si>
  <si>
    <t>Главный специалист ПТО_____________ Урманов М.У.</t>
  </si>
  <si>
    <t>Belt 37</t>
  </si>
  <si>
    <t>Oil ALMiG Blue S+ (10L) - масло</t>
  </si>
  <si>
    <t>Oil filter – масляный фильтр</t>
  </si>
  <si>
    <t>Separator - сепаратор</t>
  </si>
  <si>
    <t>Air filter – воздушный фильтр</t>
  </si>
  <si>
    <t>V-Belt XPA 1232 – ремень (4 штуки в комплекте)</t>
  </si>
  <si>
    <t>Maintenance set thermostat 65°C – сервисный набор термостата</t>
  </si>
  <si>
    <t>Maintenance set minimum pressure valve – сервисный набор клапана минимального давления</t>
  </si>
  <si>
    <t>Maintenance set suction regulator RH60E – сервисный набор регулятора</t>
  </si>
  <si>
    <t>Maint. set-control block intake regulator RH60E – сервисный набор впускного регулятора</t>
  </si>
  <si>
    <t>Belt 76</t>
  </si>
  <si>
    <t>Separator – сепаратор (3 штуки на 1 компрессор)</t>
  </si>
  <si>
    <t>V-Belt set XPB-1500 – ремень (5 штук в комплекте)</t>
  </si>
  <si>
    <t>Maintenance set thermostat 55°C – сервисный набор термостата</t>
  </si>
  <si>
    <t>Non-return plate compl. MDV – сервисный набор обратного клапана</t>
  </si>
  <si>
    <t>Конденсатоотводчик для циклонного сепаратора</t>
  </si>
  <si>
    <t>Клапан для ресивера</t>
  </si>
  <si>
    <t>Глушители для осушителя ALM CD 430</t>
  </si>
  <si>
    <t>Доставка з/ч до Атырау</t>
  </si>
  <si>
    <t>до 20.092020 г.</t>
  </si>
  <si>
    <t xml:space="preserve">16 часов 00 минут «20» март 2020г. </t>
  </si>
  <si>
    <t xml:space="preserve">17 часов 00 минут «20» март 2020г. </t>
  </si>
  <si>
    <t xml:space="preserve">18 часов 00 минут «20» март 2020г. </t>
  </si>
  <si>
    <t xml:space="preserve">19 часов 00 минут «20» март 2020г. </t>
  </si>
  <si>
    <t xml:space="preserve">20 часов 00 минут «20» март 2020г. </t>
  </si>
  <si>
    <t xml:space="preserve">21 часов 00 минут «20» март 2020г. </t>
  </si>
  <si>
    <t xml:space="preserve">22 часов 00 минут «20» март 2020г. </t>
  </si>
  <si>
    <t xml:space="preserve">23 часов 00 минут «20» март 2020г. </t>
  </si>
  <si>
    <t xml:space="preserve">24 часов 00 минут «20» март 2020г. </t>
  </si>
  <si>
    <t xml:space="preserve">25 часов 00 минут «20» март 2020г. </t>
  </si>
  <si>
    <t xml:space="preserve">26 часов 00 минут «20» март 2020г. </t>
  </si>
  <si>
    <t xml:space="preserve">27 часов 00 минут «20» март 2020г. </t>
  </si>
  <si>
    <t xml:space="preserve">28 часов 00 минут «20» март 2020г. </t>
  </si>
  <si>
    <t xml:space="preserve">29 часов 00 минут «20» март 2020г. </t>
  </si>
  <si>
    <t xml:space="preserve">30 часов 00 минут «20» март 2020г. </t>
  </si>
  <si>
    <t xml:space="preserve">31 часов 00 минут «20» март 2020г. </t>
  </si>
  <si>
    <t xml:space="preserve">32 часов 00 минут «20» март 2020г. </t>
  </si>
  <si>
    <t xml:space="preserve">33 часов 00 минут «20» март 2020г. </t>
  </si>
  <si>
    <t>Запчасти компрессорам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</si>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</sst>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.almig.de/scripts/WebObjects.exe/Almig.woa/1/wo/gaDhsHVJsUd4z1J1fTeb4g/5.1.3.1.com_brain_ebrain_view_UIContainer.21.0.0.0.0.1.0.com_infor_almig_productinformation_view_UIMachineBOMInformation.49.3.11.1?companyId=ALMIG&amp;locale=en_EN&amp;productBId=273.14105&amp;page=pagLongProduct" TargetMode="External"/><Relationship Id="rId3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2.11.1?companyId=ALMIG&amp;locale=en_EN&amp;productBId=212.00222&amp;page=pagLongProduct" TargetMode="External"/><Relationship Id="rId7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2.11.1?companyId=ALMIG&amp;locale=en_EN&amp;productBId=212.00222&amp;page=pagLongProduct" TargetMode="External"/><Relationship Id="rId2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1.11.1?companyId=ALMIG&amp;locale=en_EN&amp;productBId=212.00223-65&amp;page=pagLongProduct" TargetMode="External"/><Relationship Id="rId1" Type="http://schemas.openxmlformats.org/officeDocument/2006/relationships/hyperlink" Target="http://shop.almig.de/scripts/WebObjects.exe/Almig.woa/1/wo/UkLMCtFFRoaj80qvjzIisM/4.1.3.1.com_brain_ebrain_view_UIContainer.11.0.0.0.0.1.0.com_infor_almig_productinformation_view_UIMachineBOMInformation.69.12.15.1?companyId=ALMIG&amp;locale=en_EN&amp;productBId=163.81232&amp;page=pagLongProduct" TargetMode="External"/><Relationship Id="rId6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1.11.1?companyId=ALMIG&amp;locale=en_EN&amp;productBId=212.00223-65&amp;page=pagLongProduct" TargetMode="External"/><Relationship Id="rId5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4.11.1?companyId=ALMIG&amp;locale=en_EN&amp;productBId=112.00361&amp;page=pagLongProduct" TargetMode="External"/><Relationship Id="rId4" Type="http://schemas.openxmlformats.org/officeDocument/2006/relationships/hyperlink" Target="https://shop.almig.de/scripts/WebObjects.exe/Almig.woa/1/wo/gaDhsHVJsUd4z1J1fTeb4g/4.1.3.1.com_brain_ebrain_view_UIContainer.21.0.0.0.0.1.0.com_infor_almig_productinformation_view_UIMachineBOMInformation.49.3.11.1?companyId=ALMIG&amp;locale=en_EN&amp;productBId=112.00460&amp;page=pagLongProduc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H41"/>
  <sheetViews>
    <sheetView tabSelected="1" topLeftCell="A16" workbookViewId="0">
      <selection activeCell="G30" sqref="G30"/>
    </sheetView>
  </sheetViews>
  <sheetFormatPr defaultRowHeight="15.75" x14ac:dyDescent="0.25"/>
  <cols>
    <col min="1" max="1" width="4" style="2" customWidth="1"/>
    <col min="2" max="2" width="20.85546875" style="2" customWidth="1"/>
    <col min="3" max="3" width="11" style="2" customWidth="1"/>
    <col min="4" max="4" width="8.140625" style="2" customWidth="1"/>
    <col min="5" max="5" width="36.28515625" style="2" customWidth="1"/>
    <col min="6" max="6" width="19.42578125" style="2" customWidth="1"/>
    <col min="7" max="7" width="10.5703125" style="2" customWidth="1"/>
    <col min="8" max="8" width="15.85546875" style="2" customWidth="1"/>
    <col min="9" max="9" width="21" style="2" customWidth="1"/>
    <col min="10" max="10" width="38" style="2" customWidth="1"/>
    <col min="11" max="11" width="34.140625" style="2" customWidth="1"/>
    <col min="12" max="12" width="28.42578125" style="2" customWidth="1"/>
    <col min="13" max="580" width="9.140625" style="3"/>
    <col min="581" max="16384" width="9.140625" style="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spans="1:12" ht="126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x14ac:dyDescent="0.25">
      <c r="A5" s="6"/>
      <c r="B5" s="7" t="s">
        <v>59</v>
      </c>
      <c r="C5" s="8"/>
      <c r="D5" s="8"/>
      <c r="E5" s="9"/>
      <c r="F5" s="10"/>
      <c r="G5" s="11"/>
      <c r="H5" s="12"/>
      <c r="I5" s="10"/>
      <c r="J5" s="10"/>
      <c r="K5" s="10"/>
      <c r="L5" s="10"/>
    </row>
    <row r="6" spans="1:12" x14ac:dyDescent="0.25">
      <c r="A6" s="28"/>
      <c r="B6" s="33" t="s">
        <v>21</v>
      </c>
      <c r="C6" s="33"/>
      <c r="D6" s="33"/>
      <c r="E6" s="33"/>
      <c r="F6" s="34"/>
      <c r="G6" s="35"/>
      <c r="H6" s="36"/>
      <c r="I6" s="10"/>
      <c r="J6" s="10"/>
      <c r="K6" s="10"/>
      <c r="L6" s="10"/>
    </row>
    <row r="7" spans="1:12" ht="30" x14ac:dyDescent="0.25">
      <c r="A7" s="28"/>
      <c r="B7" s="29" t="s">
        <v>22</v>
      </c>
      <c r="C7" s="30">
        <v>3</v>
      </c>
      <c r="D7" s="30" t="s">
        <v>60</v>
      </c>
      <c r="E7" s="31"/>
      <c r="F7" s="13" t="s">
        <v>40</v>
      </c>
      <c r="G7" s="31">
        <v>101050</v>
      </c>
      <c r="H7" s="38">
        <f>C7*G7</f>
        <v>303150</v>
      </c>
      <c r="I7" s="13" t="s">
        <v>14</v>
      </c>
      <c r="J7" s="13" t="s">
        <v>15</v>
      </c>
      <c r="K7" s="13" t="s">
        <v>16</v>
      </c>
      <c r="L7" s="13" t="s">
        <v>17</v>
      </c>
    </row>
    <row r="8" spans="1:12" ht="30" x14ac:dyDescent="0.25">
      <c r="A8" s="28"/>
      <c r="B8" s="29" t="s">
        <v>23</v>
      </c>
      <c r="C8" s="30">
        <v>2</v>
      </c>
      <c r="D8" s="30" t="s">
        <v>60</v>
      </c>
      <c r="E8" s="31"/>
      <c r="F8" s="13" t="s">
        <v>40</v>
      </c>
      <c r="G8" s="31">
        <v>35250</v>
      </c>
      <c r="H8" s="38">
        <f>C8*G8</f>
        <v>70500</v>
      </c>
      <c r="I8" s="13" t="s">
        <v>14</v>
      </c>
      <c r="J8" s="13" t="s">
        <v>15</v>
      </c>
      <c r="K8" s="13" t="s">
        <v>18</v>
      </c>
      <c r="L8" s="13" t="s">
        <v>17</v>
      </c>
    </row>
    <row r="9" spans="1:12" ht="30" x14ac:dyDescent="0.25">
      <c r="A9" s="28"/>
      <c r="B9" s="29" t="s">
        <v>24</v>
      </c>
      <c r="C9" s="30">
        <v>2</v>
      </c>
      <c r="D9" s="30" t="s">
        <v>60</v>
      </c>
      <c r="E9" s="31"/>
      <c r="F9" s="13" t="s">
        <v>40</v>
      </c>
      <c r="G9" s="31">
        <v>126900</v>
      </c>
      <c r="H9" s="38">
        <f t="shared" ref="H9:H15" si="0">C9*G9</f>
        <v>253800</v>
      </c>
      <c r="I9" s="13" t="s">
        <v>14</v>
      </c>
      <c r="J9" s="13" t="s">
        <v>15</v>
      </c>
      <c r="K9" s="13" t="s">
        <v>41</v>
      </c>
      <c r="L9" s="13" t="s">
        <v>17</v>
      </c>
    </row>
    <row r="10" spans="1:12" ht="30" x14ac:dyDescent="0.25">
      <c r="A10" s="28"/>
      <c r="B10" s="29" t="s">
        <v>25</v>
      </c>
      <c r="C10" s="30">
        <v>2</v>
      </c>
      <c r="D10" s="30" t="s">
        <v>60</v>
      </c>
      <c r="E10" s="31"/>
      <c r="F10" s="13" t="s">
        <v>40</v>
      </c>
      <c r="G10" s="31">
        <v>101050</v>
      </c>
      <c r="H10" s="38">
        <f t="shared" si="0"/>
        <v>202100</v>
      </c>
      <c r="I10" s="13" t="s">
        <v>14</v>
      </c>
      <c r="J10" s="13" t="s">
        <v>15</v>
      </c>
      <c r="K10" s="13" t="s">
        <v>42</v>
      </c>
      <c r="L10" s="13" t="s">
        <v>17</v>
      </c>
    </row>
    <row r="11" spans="1:12" ht="45" x14ac:dyDescent="0.25">
      <c r="A11" s="28"/>
      <c r="B11" s="32" t="s">
        <v>26</v>
      </c>
      <c r="C11" s="30">
        <v>2</v>
      </c>
      <c r="D11" s="30" t="s">
        <v>60</v>
      </c>
      <c r="E11" s="31"/>
      <c r="F11" s="13" t="s">
        <v>40</v>
      </c>
      <c r="G11" s="31">
        <v>25850</v>
      </c>
      <c r="H11" s="38">
        <f t="shared" si="0"/>
        <v>51700</v>
      </c>
      <c r="I11" s="13" t="s">
        <v>14</v>
      </c>
      <c r="J11" s="13" t="s">
        <v>15</v>
      </c>
      <c r="K11" s="13" t="s">
        <v>43</v>
      </c>
      <c r="L11" s="13" t="s">
        <v>17</v>
      </c>
    </row>
    <row r="12" spans="1:12" ht="60" x14ac:dyDescent="0.25">
      <c r="A12" s="28"/>
      <c r="B12" s="32" t="s">
        <v>27</v>
      </c>
      <c r="C12" s="30">
        <v>2</v>
      </c>
      <c r="D12" s="30" t="s">
        <v>60</v>
      </c>
      <c r="E12" s="31"/>
      <c r="F12" s="13" t="s">
        <v>40</v>
      </c>
      <c r="G12" s="31">
        <v>44650</v>
      </c>
      <c r="H12" s="38">
        <f t="shared" si="0"/>
        <v>89300</v>
      </c>
      <c r="I12" s="13" t="s">
        <v>14</v>
      </c>
      <c r="J12" s="13" t="s">
        <v>15</v>
      </c>
      <c r="K12" s="13" t="s">
        <v>44</v>
      </c>
      <c r="L12" s="13" t="s">
        <v>17</v>
      </c>
    </row>
    <row r="13" spans="1:12" ht="90" x14ac:dyDescent="0.25">
      <c r="A13" s="28"/>
      <c r="B13" s="32" t="s">
        <v>28</v>
      </c>
      <c r="C13" s="30">
        <v>2</v>
      </c>
      <c r="D13" s="30" t="s">
        <v>60</v>
      </c>
      <c r="E13" s="31"/>
      <c r="F13" s="13" t="s">
        <v>40</v>
      </c>
      <c r="G13" s="31">
        <v>54050</v>
      </c>
      <c r="H13" s="38">
        <f t="shared" si="0"/>
        <v>108100</v>
      </c>
      <c r="I13" s="13" t="s">
        <v>14</v>
      </c>
      <c r="J13" s="13" t="s">
        <v>15</v>
      </c>
      <c r="K13" s="13" t="s">
        <v>45</v>
      </c>
      <c r="L13" s="13" t="s">
        <v>17</v>
      </c>
    </row>
    <row r="14" spans="1:12" ht="60" x14ac:dyDescent="0.25">
      <c r="A14" s="28"/>
      <c r="B14" s="32" t="s">
        <v>29</v>
      </c>
      <c r="C14" s="30">
        <v>2</v>
      </c>
      <c r="D14" s="30" t="s">
        <v>60</v>
      </c>
      <c r="E14" s="31"/>
      <c r="F14" s="13" t="s">
        <v>40</v>
      </c>
      <c r="G14" s="31">
        <v>44650</v>
      </c>
      <c r="H14" s="38">
        <f t="shared" si="0"/>
        <v>89300</v>
      </c>
      <c r="I14" s="13" t="s">
        <v>14</v>
      </c>
      <c r="J14" s="13" t="s">
        <v>15</v>
      </c>
      <c r="K14" s="13" t="s">
        <v>46</v>
      </c>
      <c r="L14" s="13" t="s">
        <v>17</v>
      </c>
    </row>
    <row r="15" spans="1:12" ht="75" x14ac:dyDescent="0.25">
      <c r="A15" s="28"/>
      <c r="B15" s="32" t="s">
        <v>30</v>
      </c>
      <c r="C15" s="30">
        <v>2</v>
      </c>
      <c r="D15" s="30" t="s">
        <v>60</v>
      </c>
      <c r="E15" s="31"/>
      <c r="F15" s="13" t="s">
        <v>40</v>
      </c>
      <c r="G15" s="31">
        <v>11750</v>
      </c>
      <c r="H15" s="38">
        <f t="shared" si="0"/>
        <v>23500</v>
      </c>
      <c r="I15" s="13" t="s">
        <v>14</v>
      </c>
      <c r="J15" s="13" t="s">
        <v>15</v>
      </c>
      <c r="K15" s="13" t="s">
        <v>47</v>
      </c>
      <c r="L15" s="13" t="s">
        <v>17</v>
      </c>
    </row>
    <row r="16" spans="1:12" x14ac:dyDescent="0.25">
      <c r="A16" s="28"/>
      <c r="B16" s="14" t="s">
        <v>19</v>
      </c>
      <c r="C16" s="30"/>
      <c r="D16" s="31"/>
      <c r="E16" s="31"/>
      <c r="F16" s="13"/>
      <c r="G16" s="31"/>
      <c r="H16" s="40">
        <f>SUM(H7:H15)</f>
        <v>1191450</v>
      </c>
      <c r="I16" s="13"/>
      <c r="J16" s="13"/>
      <c r="K16" s="13"/>
      <c r="L16" s="13"/>
    </row>
    <row r="17" spans="1:12" x14ac:dyDescent="0.25">
      <c r="A17" s="28"/>
      <c r="B17" s="33" t="s">
        <v>31</v>
      </c>
      <c r="C17" s="33"/>
      <c r="D17" s="33"/>
      <c r="E17" s="33"/>
      <c r="F17" s="34"/>
      <c r="G17" s="35"/>
      <c r="H17" s="39"/>
      <c r="I17" s="10"/>
      <c r="J17" s="10"/>
      <c r="K17" s="10"/>
      <c r="L17" s="10"/>
    </row>
    <row r="18" spans="1:12" ht="30" x14ac:dyDescent="0.25">
      <c r="A18" s="28"/>
      <c r="B18" s="29" t="s">
        <v>22</v>
      </c>
      <c r="C18" s="30">
        <v>14</v>
      </c>
      <c r="D18" s="30" t="s">
        <v>60</v>
      </c>
      <c r="E18" s="37"/>
      <c r="F18" s="13" t="s">
        <v>40</v>
      </c>
      <c r="G18" s="31">
        <v>101050</v>
      </c>
      <c r="H18" s="29">
        <f>C18*G18</f>
        <v>1414700</v>
      </c>
      <c r="I18" s="13" t="s">
        <v>14</v>
      </c>
      <c r="J18" s="13" t="s">
        <v>15</v>
      </c>
      <c r="K18" s="13" t="s">
        <v>47</v>
      </c>
      <c r="L18" s="13" t="s">
        <v>17</v>
      </c>
    </row>
    <row r="19" spans="1:12" ht="30" x14ac:dyDescent="0.25">
      <c r="A19" s="28"/>
      <c r="B19" s="29" t="s">
        <v>23</v>
      </c>
      <c r="C19" s="30">
        <v>2</v>
      </c>
      <c r="D19" s="30" t="s">
        <v>60</v>
      </c>
      <c r="E19" s="31"/>
      <c r="F19" s="13" t="s">
        <v>40</v>
      </c>
      <c r="G19" s="31">
        <v>37600</v>
      </c>
      <c r="H19" s="29">
        <f t="shared" ref="H19:H29" si="1">C19*G19</f>
        <v>75200</v>
      </c>
      <c r="I19" s="13" t="s">
        <v>14</v>
      </c>
      <c r="J19" s="13" t="s">
        <v>15</v>
      </c>
      <c r="K19" s="13" t="s">
        <v>48</v>
      </c>
      <c r="L19" s="13" t="s">
        <v>17</v>
      </c>
    </row>
    <row r="20" spans="1:12" ht="42.75" x14ac:dyDescent="0.25">
      <c r="A20" s="28"/>
      <c r="B20" s="29" t="s">
        <v>32</v>
      </c>
      <c r="C20" s="30">
        <v>6</v>
      </c>
      <c r="D20" s="30" t="s">
        <v>60</v>
      </c>
      <c r="E20" s="37"/>
      <c r="F20" s="13" t="s">
        <v>40</v>
      </c>
      <c r="G20" s="31">
        <v>143350</v>
      </c>
      <c r="H20" s="29">
        <f t="shared" si="1"/>
        <v>860100</v>
      </c>
      <c r="I20" s="13" t="s">
        <v>14</v>
      </c>
      <c r="J20" s="13" t="s">
        <v>15</v>
      </c>
      <c r="K20" s="13" t="s">
        <v>49</v>
      </c>
      <c r="L20" s="13" t="s">
        <v>17</v>
      </c>
    </row>
    <row r="21" spans="1:12" ht="30" x14ac:dyDescent="0.25">
      <c r="A21" s="28"/>
      <c r="B21" s="29" t="s">
        <v>25</v>
      </c>
      <c r="C21" s="30">
        <v>2</v>
      </c>
      <c r="D21" s="30" t="s">
        <v>60</v>
      </c>
      <c r="E21" s="31"/>
      <c r="F21" s="13" t="s">
        <v>40</v>
      </c>
      <c r="G21" s="31">
        <v>159800</v>
      </c>
      <c r="H21" s="29">
        <f t="shared" si="1"/>
        <v>319600</v>
      </c>
      <c r="I21" s="13" t="s">
        <v>14</v>
      </c>
      <c r="J21" s="13" t="s">
        <v>15</v>
      </c>
      <c r="K21" s="13" t="s">
        <v>50</v>
      </c>
      <c r="L21" s="13" t="s">
        <v>17</v>
      </c>
    </row>
    <row r="22" spans="1:12" ht="42.75" x14ac:dyDescent="0.25">
      <c r="A22" s="28"/>
      <c r="B22" s="29" t="s">
        <v>33</v>
      </c>
      <c r="C22" s="30">
        <v>2</v>
      </c>
      <c r="D22" s="30" t="s">
        <v>60</v>
      </c>
      <c r="E22" s="37"/>
      <c r="F22" s="13" t="s">
        <v>40</v>
      </c>
      <c r="G22" s="31">
        <v>244400</v>
      </c>
      <c r="H22" s="29">
        <f t="shared" si="1"/>
        <v>488800</v>
      </c>
      <c r="I22" s="13" t="s">
        <v>14</v>
      </c>
      <c r="J22" s="13" t="s">
        <v>15</v>
      </c>
      <c r="K22" s="13" t="s">
        <v>51</v>
      </c>
      <c r="L22" s="13" t="s">
        <v>17</v>
      </c>
    </row>
    <row r="23" spans="1:12" ht="60" x14ac:dyDescent="0.25">
      <c r="A23" s="28"/>
      <c r="B23" s="32" t="s">
        <v>34</v>
      </c>
      <c r="C23" s="30">
        <v>2</v>
      </c>
      <c r="D23" s="30" t="s">
        <v>60</v>
      </c>
      <c r="E23" s="31"/>
      <c r="F23" s="13" t="s">
        <v>40</v>
      </c>
      <c r="G23" s="31">
        <v>141000</v>
      </c>
      <c r="H23" s="29">
        <f t="shared" si="1"/>
        <v>282000</v>
      </c>
      <c r="I23" s="13" t="s">
        <v>14</v>
      </c>
      <c r="J23" s="13" t="s">
        <v>15</v>
      </c>
      <c r="K23" s="13" t="s">
        <v>52</v>
      </c>
      <c r="L23" s="13" t="s">
        <v>17</v>
      </c>
    </row>
    <row r="24" spans="1:12" ht="90" x14ac:dyDescent="0.25">
      <c r="A24" s="28"/>
      <c r="B24" s="32" t="s">
        <v>28</v>
      </c>
      <c r="C24" s="30">
        <v>2</v>
      </c>
      <c r="D24" s="30" t="s">
        <v>60</v>
      </c>
      <c r="E24" s="31"/>
      <c r="F24" s="13" t="s">
        <v>40</v>
      </c>
      <c r="G24" s="31">
        <v>112800</v>
      </c>
      <c r="H24" s="29">
        <f t="shared" si="1"/>
        <v>225600</v>
      </c>
      <c r="I24" s="13" t="s">
        <v>14</v>
      </c>
      <c r="J24" s="13" t="s">
        <v>15</v>
      </c>
      <c r="K24" s="13" t="s">
        <v>53</v>
      </c>
      <c r="L24" s="13" t="s">
        <v>17</v>
      </c>
    </row>
    <row r="25" spans="1:12" ht="60" x14ac:dyDescent="0.25">
      <c r="A25" s="28"/>
      <c r="B25" s="32" t="s">
        <v>35</v>
      </c>
      <c r="C25" s="30">
        <v>2</v>
      </c>
      <c r="D25" s="30" t="s">
        <v>60</v>
      </c>
      <c r="E25" s="31"/>
      <c r="F25" s="13" t="s">
        <v>40</v>
      </c>
      <c r="G25" s="31">
        <v>37600</v>
      </c>
      <c r="H25" s="29">
        <f t="shared" si="1"/>
        <v>75200</v>
      </c>
      <c r="I25" s="13" t="s">
        <v>14</v>
      </c>
      <c r="J25" s="13" t="s">
        <v>15</v>
      </c>
      <c r="K25" s="13" t="s">
        <v>54</v>
      </c>
      <c r="L25" s="13" t="s">
        <v>17</v>
      </c>
    </row>
    <row r="26" spans="1:12" ht="42.75" x14ac:dyDescent="0.25">
      <c r="A26" s="28"/>
      <c r="B26" s="29" t="s">
        <v>36</v>
      </c>
      <c r="C26" s="30">
        <v>4</v>
      </c>
      <c r="D26" s="30" t="s">
        <v>60</v>
      </c>
      <c r="E26" s="31"/>
      <c r="F26" s="13" t="s">
        <v>40</v>
      </c>
      <c r="G26" s="31">
        <v>32900</v>
      </c>
      <c r="H26" s="29">
        <f t="shared" si="1"/>
        <v>131600</v>
      </c>
      <c r="I26" s="13" t="s">
        <v>14</v>
      </c>
      <c r="J26" s="13" t="s">
        <v>15</v>
      </c>
      <c r="K26" s="13" t="s">
        <v>55</v>
      </c>
      <c r="L26" s="13" t="s">
        <v>17</v>
      </c>
    </row>
    <row r="27" spans="1:12" ht="30" x14ac:dyDescent="0.25">
      <c r="A27" s="28"/>
      <c r="B27" s="29" t="s">
        <v>37</v>
      </c>
      <c r="C27" s="30">
        <v>14</v>
      </c>
      <c r="D27" s="30" t="s">
        <v>60</v>
      </c>
      <c r="E27" s="31"/>
      <c r="F27" s="13" t="s">
        <v>40</v>
      </c>
      <c r="G27" s="31">
        <v>17390</v>
      </c>
      <c r="H27" s="29">
        <f t="shared" si="1"/>
        <v>243460</v>
      </c>
      <c r="I27" s="13" t="s">
        <v>14</v>
      </c>
      <c r="J27" s="13" t="s">
        <v>15</v>
      </c>
      <c r="K27" s="13" t="s">
        <v>56</v>
      </c>
      <c r="L27" s="13" t="s">
        <v>17</v>
      </c>
    </row>
    <row r="28" spans="1:12" ht="42.75" x14ac:dyDescent="0.25">
      <c r="A28" s="28"/>
      <c r="B28" s="29" t="s">
        <v>38</v>
      </c>
      <c r="C28" s="30">
        <v>4</v>
      </c>
      <c r="D28" s="30" t="s">
        <v>60</v>
      </c>
      <c r="E28" s="31"/>
      <c r="F28" s="13" t="s">
        <v>40</v>
      </c>
      <c r="G28" s="31">
        <v>126900</v>
      </c>
      <c r="H28" s="29">
        <f t="shared" si="1"/>
        <v>507600</v>
      </c>
      <c r="I28" s="13" t="s">
        <v>14</v>
      </c>
      <c r="J28" s="13" t="s">
        <v>15</v>
      </c>
      <c r="K28" s="13" t="s">
        <v>57</v>
      </c>
      <c r="L28" s="13" t="s">
        <v>17</v>
      </c>
    </row>
    <row r="29" spans="1:12" ht="30" x14ac:dyDescent="0.25">
      <c r="A29" s="28"/>
      <c r="B29" s="29" t="s">
        <v>39</v>
      </c>
      <c r="C29" s="30"/>
      <c r="D29" s="31"/>
      <c r="E29" s="31"/>
      <c r="F29" s="13" t="s">
        <v>40</v>
      </c>
      <c r="G29" s="31">
        <v>235000</v>
      </c>
      <c r="H29" s="29">
        <v>235000</v>
      </c>
      <c r="I29" s="13" t="s">
        <v>14</v>
      </c>
      <c r="J29" s="13" t="s">
        <v>15</v>
      </c>
      <c r="K29" s="13" t="s">
        <v>58</v>
      </c>
      <c r="L29" s="13" t="s">
        <v>17</v>
      </c>
    </row>
    <row r="30" spans="1:12" x14ac:dyDescent="0.25">
      <c r="A30" s="28"/>
      <c r="B30" s="14" t="s">
        <v>19</v>
      </c>
      <c r="C30" s="34"/>
      <c r="D30" s="28"/>
      <c r="E30" s="34"/>
      <c r="F30" s="34"/>
      <c r="G30" s="35"/>
      <c r="H30" s="36">
        <f>SUM(H18:H29)</f>
        <v>4858860</v>
      </c>
      <c r="I30" s="10"/>
      <c r="J30" s="10"/>
      <c r="K30" s="10"/>
      <c r="L30" s="10"/>
    </row>
    <row r="31" spans="1:12" x14ac:dyDescent="0.25">
      <c r="A31" s="23"/>
      <c r="B31" s="24"/>
      <c r="C31" s="25"/>
      <c r="D31" s="23"/>
      <c r="E31" s="25"/>
      <c r="F31" s="25"/>
      <c r="G31" s="26"/>
      <c r="H31" s="27"/>
      <c r="I31" s="15"/>
      <c r="J31" s="15"/>
      <c r="K31" s="15"/>
      <c r="L31" s="15"/>
    </row>
    <row r="32" spans="1:12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5"/>
      <c r="B33" s="16" t="s">
        <v>20</v>
      </c>
      <c r="C33" s="17"/>
      <c r="D33" s="17"/>
      <c r="E33" s="17"/>
      <c r="F33" s="15"/>
      <c r="G33" s="15"/>
      <c r="H33" s="15"/>
      <c r="I33" s="15"/>
      <c r="J33" s="15"/>
      <c r="K33" s="15"/>
      <c r="L33" s="15"/>
    </row>
    <row r="36" spans="1:12" x14ac:dyDescent="0.25">
      <c r="B36" s="18"/>
      <c r="C36" s="19"/>
      <c r="D36" s="19"/>
      <c r="E36" s="19"/>
    </row>
    <row r="37" spans="1:12" x14ac:dyDescent="0.25">
      <c r="B37" s="18"/>
      <c r="C37" s="19"/>
      <c r="D37" s="19"/>
      <c r="E37" s="19"/>
    </row>
    <row r="38" spans="1:12" x14ac:dyDescent="0.25">
      <c r="D38" s="20"/>
    </row>
    <row r="40" spans="1:12" x14ac:dyDescent="0.25">
      <c r="B40" s="21"/>
      <c r="C40" s="21"/>
      <c r="D40" s="21"/>
      <c r="E40" s="21"/>
      <c r="F40" s="21"/>
      <c r="G40" s="21"/>
      <c r="H40" s="21"/>
    </row>
    <row r="41" spans="1:12" x14ac:dyDescent="0.25">
      <c r="B41" s="22"/>
      <c r="C41" s="22"/>
      <c r="D41" s="22"/>
      <c r="E41" s="18"/>
      <c r="F41" s="21"/>
      <c r="G41" s="21"/>
      <c r="H41" s="22"/>
    </row>
  </sheetData>
  <mergeCells count="9">
    <mergeCell ref="B40:H40"/>
    <mergeCell ref="F41:G41"/>
    <mergeCell ref="B6:E6"/>
    <mergeCell ref="B17:E17"/>
    <mergeCell ref="A1:K1"/>
    <mergeCell ref="A2:K2"/>
    <mergeCell ref="B5:E5"/>
    <mergeCell ref="G5:H5"/>
    <mergeCell ref="B33:E33"/>
  </mergeCells>
  <hyperlinks>
    <hyperlink ref="B11" r:id="rId1" display="http://shop.almig.de/scripts/WebObjects.exe/Almig.woa/1/wo/UkLMCtFFRoaj80qvjzIisM/4.1.3.1.com_brain_ebrain_view_UIContainer.11.0.0.0.0.1.0.com_infor_almig_productinformation_view_UIMachineBOMInformation.69.12.15.1?companyId=ALMIG&amp;locale=en_EN&amp;productBId=163.81232&amp;page=pagLongProduct"/>
    <hyperlink ref="B12" r:id="rId2" display="https://shop.almig.de/scripts/WebObjects.exe/Almig.woa/1/wo/gaDhsHVJsUd4z1J1fTeb4g/4.1.3.1.com_brain_ebrain_view_UIContainer.21.0.0.0.0.1.0.com_infor_almig_productinformation_view_UIMachineBOMInformation.49.1.11.1?companyId=ALMIG&amp;locale=en_EN&amp;productBId=212.00223-65&amp;page=pagLongProduct"/>
    <hyperlink ref="B13" r:id="rId3" display="https://shop.almig.de/scripts/WebObjects.exe/Almig.woa/1/wo/gaDhsHVJsUd4z1J1fTeb4g/4.1.3.1.com_brain_ebrain_view_UIContainer.21.0.0.0.0.1.0.com_infor_almig_productinformation_view_UIMachineBOMInformation.49.2.11.1?companyId=ALMIG&amp;locale=en_EN&amp;productBId=212.00222&amp;page=pagLongProduct"/>
    <hyperlink ref="B14" r:id="rId4" display="https://shop.almig.de/scripts/WebObjects.exe/Almig.woa/1/wo/gaDhsHVJsUd4z1J1fTeb4g/4.1.3.1.com_brain_ebrain_view_UIContainer.21.0.0.0.0.1.0.com_infor_almig_productinformation_view_UIMachineBOMInformation.49.3.11.1?companyId=ALMIG&amp;locale=en_EN&amp;productBId=112.00460&amp;page=pagLongProduct"/>
    <hyperlink ref="B15" r:id="rId5" display="https://shop.almig.de/scripts/WebObjects.exe/Almig.woa/1/wo/gaDhsHVJsUd4z1J1fTeb4g/4.1.3.1.com_brain_ebrain_view_UIContainer.21.0.0.0.0.1.0.com_infor_almig_productinformation_view_UIMachineBOMInformation.49.4.11.1?companyId=ALMIG&amp;locale=en_EN&amp;productBId=112.00361&amp;page=pagLongProduct"/>
    <hyperlink ref="B23" r:id="rId6" display="https://shop.almig.de/scripts/WebObjects.exe/Almig.woa/1/wo/gaDhsHVJsUd4z1J1fTeb4g/4.1.3.1.com_brain_ebrain_view_UIContainer.21.0.0.0.0.1.0.com_infor_almig_productinformation_view_UIMachineBOMInformation.49.1.11.1?companyId=ALMIG&amp;locale=en_EN&amp;productBId=212.00223-65&amp;page=pagLongProduct"/>
    <hyperlink ref="B24" r:id="rId7" display="https://shop.almig.de/scripts/WebObjects.exe/Almig.woa/1/wo/gaDhsHVJsUd4z1J1fTeb4g/4.1.3.1.com_brain_ebrain_view_UIContainer.21.0.0.0.0.1.0.com_infor_almig_productinformation_view_UIMachineBOMInformation.49.2.11.1?companyId=ALMIG&amp;locale=en_EN&amp;productBId=212.00222&amp;page=pagLongProduct"/>
    <hyperlink ref="B25" r:id="rId8" display="https://shop.almig.de/scripts/WebObjects.exe/Almig.woa/1/wo/gaDhsHVJsUd4z1J1fTeb4g/5.1.3.1.com_brain_ebrain_view_UIContainer.21.0.0.0.0.1.0.com_infor_almig_productinformation_view_UIMachineBOMInformation.49.3.11.1?companyId=ALMIG&amp;locale=en_EN&amp;productBId=273.14105&amp;page=pagLongProduct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2020-07-14T06:36:51Z</dcterms:modified>
</cp:coreProperties>
</file>