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1D8B3C07-94C1-47BD-AB86-8E5DE41ECB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21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m">#REF!</definedName>
    <definedName name="\n">#REF!</definedName>
    <definedName name="\o">#REF!</definedName>
    <definedName name="_________SP1">[1]FES!#REF!</definedName>
    <definedName name="_________SP10">[1]FES!#REF!</definedName>
    <definedName name="_________SP11">[1]FES!#REF!</definedName>
    <definedName name="_________SP12">[1]FES!#REF!</definedName>
    <definedName name="_________SP13">[1]FES!#REF!</definedName>
    <definedName name="_________SP14">[1]FES!#REF!</definedName>
    <definedName name="_________SP15">[1]FES!#REF!</definedName>
    <definedName name="_________SP16">[1]FES!#REF!</definedName>
    <definedName name="_________SP17">[1]FES!#REF!</definedName>
    <definedName name="_________SP18">[1]FES!#REF!</definedName>
    <definedName name="_________SP19">[1]FES!#REF!</definedName>
    <definedName name="_________SP2">[1]FES!#REF!</definedName>
    <definedName name="_________SP20">[1]FES!#REF!</definedName>
    <definedName name="_________SP3">[1]FES!#REF!</definedName>
    <definedName name="_________SP4">[1]FES!#REF!</definedName>
    <definedName name="_________SP5">[1]FES!#REF!</definedName>
    <definedName name="_________SP7">[1]FES!#REF!</definedName>
    <definedName name="_________SP8">[1]FES!#REF!</definedName>
    <definedName name="_________SP9">[1]FES!#REF!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B650000">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B270000">#REF!</definedName>
    <definedName name="____B650000">#REF!</definedName>
    <definedName name="____DAT1">'[2]ЦХЛ 2004'!#REF!</definedName>
    <definedName name="____DAT2">'[2]ЦХЛ 2004'!#REF!</definedName>
    <definedName name="____DAT3">'[2]ЦХЛ 2004'!#REF!</definedName>
    <definedName name="____DAT4">'[2]ЦХЛ 2004'!#REF!</definedName>
    <definedName name="____DAT5">'[2]ЦХЛ 2004'!#REF!</definedName>
    <definedName name="____DAT7">#REF!</definedName>
    <definedName name="____DAT8">#REF!</definedName>
    <definedName name="____DAT9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B270000">#REF!</definedName>
    <definedName name="___B650000">#REF!</definedName>
    <definedName name="___DAT1">'[2]ЦХЛ 2004'!#REF!</definedName>
    <definedName name="___DAT2">'[2]ЦХЛ 2004'!#REF!</definedName>
    <definedName name="___DAT3">'[2]ЦХЛ 2004'!#REF!</definedName>
    <definedName name="___DAT4">'[2]ЦХЛ 2004'!#REF!</definedName>
    <definedName name="___DAT5">'[2]ЦХЛ 2004'!#REF!</definedName>
    <definedName name="___DAT6">#REF!</definedName>
    <definedName name="___DAT7">#REF!</definedName>
    <definedName name="___DAT8">#REF!</definedName>
    <definedName name="___DAT9">#REF!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B270000">#REF!</definedName>
    <definedName name="__B650000">#REF!</definedName>
    <definedName name="__DAT6">#REF!</definedName>
    <definedName name="__DAT7">#REF!</definedName>
    <definedName name="__DAT8">#REF!</definedName>
    <definedName name="__DAT9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4" hidden="1">#REF!</definedName>
    <definedName name="_10__123Graph_AChart_14G" hidden="1">'[4]Treatment Summary'!$F$145:$Q$145</definedName>
    <definedName name="_100__123Graph_BChart_33G" hidden="1">'[5]Treatment Summary'!#REF!</definedName>
    <definedName name="_102__123Graph_BChart_34G" hidden="1">'[5]Treatment Summary'!#REF!</definedName>
    <definedName name="_104__123Graph_BChart_35G" hidden="1">'[4]Treatment Summary'!$F$217:$Q$217</definedName>
    <definedName name="_106__123Graph_BChart_37G" hidden="1">'[4]Treatment Summary'!$F$223:$Q$223</definedName>
    <definedName name="_108__123Graph_BChart_38G" hidden="1">'[4]Treatment Summary'!$F$231:$Q$231</definedName>
    <definedName name="_110__123Graph_BChart_39G" hidden="1">'[4]Treatment Summary'!$F$244:$Q$244</definedName>
    <definedName name="_112__123Graph_BChart_40G" hidden="1">'[4]Treatment Summary'!$F$257:$Q$257</definedName>
    <definedName name="_114__123Graph_BChart_41G" hidden="1">'[4]Treatment Summary'!$F$270:$Q$270</definedName>
    <definedName name="_116__123Graph_BChart_42G" hidden="1">'[4]Treatment Summary'!$F$278:$Q$278</definedName>
    <definedName name="_118__123Graph_BChart_43G" hidden="1">'[4]Treatment Summary'!$F$279:$Q$279</definedName>
    <definedName name="_12__123Graph_AChart_15G" hidden="1">'[4]Treatment Summary'!$F$147:$Q$147</definedName>
    <definedName name="_120__123Graph_CChart_25G" hidden="1">'[4]Treatment Summary'!$F$160:$Q$160</definedName>
    <definedName name="_122__123Graph_CChart_26G" hidden="1">'[4]Treatment Summary'!$F$166:$Q$166</definedName>
    <definedName name="_124__123Graph_CChart_27G" hidden="1">'[4]Treatment Summary'!$F$174:$Q$174</definedName>
    <definedName name="_126__123Graph_CChart_28G" hidden="1">'[4]Treatment Summary'!$F$180:$Q$180</definedName>
    <definedName name="_128__123Graph_CChart_29G" hidden="1">'[4]Treatment Summary'!$F$187:$Q$187</definedName>
    <definedName name="_130__123Graph_CChart_30G" hidden="1">'[4]Treatment Summary'!$F$199:$Q$199</definedName>
    <definedName name="_132__123Graph_CChart_32G" hidden="1">'[4]Treatment Summary'!$F$212:$Q$212</definedName>
    <definedName name="_134__123Graph_CChart_33G" hidden="1">'[5]Treatment Summary'!#REF!</definedName>
    <definedName name="_136__123Graph_CChart_34G" hidden="1">'[4]Treatment Summary'!$F$214:$Q$214</definedName>
    <definedName name="_138__123Graph_CChart_35G" hidden="1">'[4]Treatment Summary'!$F$218:$Q$218</definedName>
    <definedName name="_14__123Graph_AChart_16G" hidden="1">'[4]Treatment Summary'!$F$144:$Q$144</definedName>
    <definedName name="_140__123Graph_CChart_38G" hidden="1">'[4]Treatment Summary'!$F$232:$Q$232</definedName>
    <definedName name="_142__123Graph_CChart_39G" hidden="1">'[4]Treatment Summary'!$F$245:$Q$245</definedName>
    <definedName name="_144__123Graph_CChart_40G" hidden="1">'[4]Treatment Summary'!$F$258:$Q$258</definedName>
    <definedName name="_146__123Graph_CChart_42G" hidden="1">'[4]Treatment Summary'!$F$281:$Q$281</definedName>
    <definedName name="_148__123Graph_CChart_43G" hidden="1">'[4]Treatment Summary'!$F$282:$Q$282</definedName>
    <definedName name="_150__123Graph_DChart_25G" hidden="1">'[4]Treatment Summary'!$F$161:$Q$161</definedName>
    <definedName name="_152__123Graph_DChart_26G" hidden="1">'[4]Treatment Summary'!$F$167:$Q$167</definedName>
    <definedName name="_154__123Graph_DChart_27G" hidden="1">'[4]Treatment Summary'!$F$175:$Q$175</definedName>
    <definedName name="_156__123Graph_DChart_38G" hidden="1">'[4]Treatment Summary'!$F$233:$Q$233</definedName>
    <definedName name="_158__123Graph_DChart_39G" hidden="1">'[4]Treatment Summary'!$F$246:$Q$246</definedName>
    <definedName name="_16__123Graph_AChart_17G" hidden="1">'[4]Treatment Summary'!$F$140:$Q$140</definedName>
    <definedName name="_160__123Graph_DChart_40G" hidden="1">'[4]Treatment Summary'!$F$259:$Q$259</definedName>
    <definedName name="_162__123Graph_DChart_42G" hidden="1">'[4]Treatment Summary'!$F$284:$Q$284</definedName>
    <definedName name="_164__123Graph_DChart_43G" hidden="1">'[4]Treatment Summary'!$F$285:$Q$285</definedName>
    <definedName name="_166__123Graph_EChart_26G" hidden="1">'[4]Treatment Summary'!$F$169:$Q$169</definedName>
    <definedName name="_168__123Graph_EChart_38G" hidden="1">'[4]Treatment Summary'!$F$234:$Q$234</definedName>
    <definedName name="_170__123Graph_EChart_39G" hidden="1">'[4]Treatment Summary'!$F$247:$Q$247</definedName>
    <definedName name="_172__123Graph_EChart_40G" hidden="1">'[4]Treatment Summary'!$F$260:$Q$260</definedName>
    <definedName name="_174__123Graph_EChart_42G" hidden="1">'[4]Treatment Summary'!$F$287:$Q$287</definedName>
    <definedName name="_176__123Graph_EChart_43G" hidden="1">'[4]Treatment Summary'!$F$288:$Q$288</definedName>
    <definedName name="_178__123Graph_FChart_38G" hidden="1">'[4]Treatment Summary'!$F$235:$Q$235</definedName>
    <definedName name="_18__123Graph_AChart_18G" hidden="1">'[4]Treatment Summary'!$F$143:$Q$143</definedName>
    <definedName name="_180__123Graph_FChart_39G" hidden="1">'[4]Treatment Summary'!$F$248:$Q$248</definedName>
    <definedName name="_182__123Graph_FChart_40G" hidden="1">'[4]Treatment Summary'!$F$261:$Q$261</definedName>
    <definedName name="_184__123Graph_XChart_10G" hidden="1">'[4]Treatment Summary'!$F$3:$Q$3</definedName>
    <definedName name="_186__123Graph_XChart_11G" hidden="1">'[4]Treatment Summary'!$F$138:$Q$138</definedName>
    <definedName name="_188__123Graph_XChart_12G" hidden="1">'[4]Treatment Summary'!$F$138:$Q$138</definedName>
    <definedName name="_190__123Graph_XChart_13G" hidden="1">'[4]Treatment Summary'!$F$138:$Q$138</definedName>
    <definedName name="_192__123Graph_XChart_14G" hidden="1">'[4]Treatment Summary'!$F$138:$Q$138</definedName>
    <definedName name="_194__123Graph_XChart_15G" hidden="1">'[4]Treatment Summary'!$F$138:$Q$138</definedName>
    <definedName name="_196__123Graph_XChart_16G" hidden="1">'[4]Treatment Summary'!$F$138:$Q$138</definedName>
    <definedName name="_198__123Graph_XChart_17G" hidden="1">'[4]Treatment Summary'!$F$138:$Q$138</definedName>
    <definedName name="_2__123Graph_AChart_10G" hidden="1">'[4]Treatment Summary'!$F$70:$Q$70</definedName>
    <definedName name="_2__123Graph_XCHART_3" hidden="1">#REF!</definedName>
    <definedName name="_20__123Graph_AChart_19G" hidden="1">'[4]Treatment Summary'!$F$152:$Q$152</definedName>
    <definedName name="_200__123Graph_XChart_18G" hidden="1">'[4]Treatment Summary'!$F$138:$Q$138</definedName>
    <definedName name="_202__123Graph_XChart_20G" hidden="1">'[4]Treatment Summary'!$F$138:$Q$138</definedName>
    <definedName name="_204__123Graph_XChart_21G" hidden="1">'[4]Treatment Summary'!$F$138:$Q$138</definedName>
    <definedName name="_206__123Graph_XChart_22G" hidden="1">'[4]Treatment Summary'!$F$155:$Q$155</definedName>
    <definedName name="_208__123Graph_XChart_23G" hidden="1">'[4]Treatment Summary'!$F$138:$Q$138</definedName>
    <definedName name="_210__123Graph_XChart_25G" hidden="1">'[4]Treatment Summary'!$F$138:$Q$138</definedName>
    <definedName name="_212__123Graph_XChart_26G" hidden="1">'[4]Treatment Summary'!$F$138:$Q$138</definedName>
    <definedName name="_214__123Graph_XChart_27G" hidden="1">'[4]Treatment Summary'!$F$138:$Q$138</definedName>
    <definedName name="_216__123Graph_XChart_28G" hidden="1">'[4]Treatment Summary'!$F$138:$Q$138</definedName>
    <definedName name="_218__123Graph_XChart_29G" hidden="1">'[4]Treatment Summary'!$F$138:$Q$138</definedName>
    <definedName name="_22__123Graph_AChart_20G" hidden="1">'[4]Treatment Summary'!$F$153:$Q$153</definedName>
    <definedName name="_220__123Graph_XChart_30G" hidden="1">'[4]Treatment Summary'!$F$138:$Q$138</definedName>
    <definedName name="_222__123Graph_XChart_31G" hidden="1">'[4]Treatment Summary'!$F$138:$Q$138</definedName>
    <definedName name="_224__123Graph_XChart_32G" hidden="1">'[4]Treatment Summary'!$F$138:$Q$138</definedName>
    <definedName name="_226__123Graph_XChart_33G" hidden="1">'[4]Treatment Summary'!$F$138:$Q$138</definedName>
    <definedName name="_228__123Graph_XChart_34G" hidden="1">'[4]Treatment Summary'!$F$138:$Q$138</definedName>
    <definedName name="_230__123Graph_XChart_35G" hidden="1">'[4]Treatment Summary'!$F$138:$Q$138</definedName>
    <definedName name="_232__123Graph_XChart_36G" hidden="1">'[4]Treatment Summary'!$F$138:$Q$138</definedName>
    <definedName name="_234__123Graph_XChart_37G" hidden="1">'[4]Treatment Summary'!$F$138:$Q$138</definedName>
    <definedName name="_236__123Graph_XChart_38G" hidden="1">'[4]Treatment Summary'!$F$138:$Q$138</definedName>
    <definedName name="_238__123Graph_XChart_39G" hidden="1">'[4]Treatment Summary'!$F$138:$Q$138</definedName>
    <definedName name="_24__123Graph_AChart_21G" hidden="1">'[4]Treatment Summary'!$F$154:$Q$154</definedName>
    <definedName name="_240__123Graph_XChart_40G" hidden="1">'[4]Treatment Summary'!$F$138:$Q$138</definedName>
    <definedName name="_242__123Graph_XChart_41G" hidden="1">'[4]Treatment Summary'!$F$138:$Q$138</definedName>
    <definedName name="_244__123Graph_XChart_42G" hidden="1">'[4]Treatment Summary'!$F$138:$Q$138</definedName>
    <definedName name="_246__123Graph_XChart_43G" hidden="1">'[4]Treatment Summary'!$F$138:$Q$138</definedName>
    <definedName name="_248__123Graph_XChart_4G" hidden="1">'[4]Treatment Summary'!$F$3:$Q$3</definedName>
    <definedName name="_250__123Graph_XChart_5G" hidden="1">'[4]Treatment Summary'!$F$3:$Q$3</definedName>
    <definedName name="_252__123Graph_XChart_6G" hidden="1">'[4]Treatment Summary'!$F$3:$Q$3</definedName>
    <definedName name="_254__123Graph_XChart_7G" hidden="1">'[4]Treatment Summary'!$F$3:$Q$3</definedName>
    <definedName name="_256__123Graph_XChart_8G" hidden="1">'[4]Treatment Summary'!$F$3:$Q$3</definedName>
    <definedName name="_258__123Graph_XChart_9G" hidden="1">'[4]Treatment Summary'!$F$3:$Q$3</definedName>
    <definedName name="_26__123Graph_AChart_22G" hidden="1">'[4]Treatment Summary'!$F$155:$Q$155</definedName>
    <definedName name="_28__123Graph_AChart_23G" hidden="1">'[4]Treatment Summary'!$F$148:$Q$148</definedName>
    <definedName name="_3__123Graph_XCHART_4" hidden="1">#REF!</definedName>
    <definedName name="_30__123Graph_AChart_24G" hidden="1">'[4]Treatment Summary'!$F$149:$Q$149</definedName>
    <definedName name="_32__123Graph_AChart_25G" hidden="1">'[4]Treatment Summary'!$F$158:$Q$158</definedName>
    <definedName name="_34__123Graph_AChart_26G" hidden="1">'[4]Treatment Summary'!$F$164:$Q$164</definedName>
    <definedName name="_36__123Graph_AChart_27G" hidden="1">'[4]Treatment Summary'!$F$172:$Q$172</definedName>
    <definedName name="_38__123Graph_AChart_28G" hidden="1">'[4]Treatment Summary'!$F$178:$Q$178</definedName>
    <definedName name="_4__123Graph_AChart_11G" hidden="1">'[4]Treatment Summary'!$F$142:$Q$142</definedName>
    <definedName name="_40__123Graph_AChart_29G" hidden="1">'[4]Treatment Summary'!$F$190:$Q$190</definedName>
    <definedName name="_42__123Graph_AChart_30G" hidden="1">'[4]Treatment Summary'!$F$197:$Q$197</definedName>
    <definedName name="_44__123Graph_AChart_31G" hidden="1">'[4]Treatment Summary'!$F$204:$Q$204</definedName>
    <definedName name="_46__123Graph_AChart_32G" hidden="1">'[4]Treatment Summary'!$F$210:$Q$210</definedName>
    <definedName name="_48__123Graph_AChart_33G" hidden="1">'[5]Treatment Summary'!#REF!</definedName>
    <definedName name="_50__123Graph_AChart_34G" hidden="1">'[5]Treatment Summary'!#REF!</definedName>
    <definedName name="_52__123Graph_AChart_35G" hidden="1">'[4]Treatment Summary'!$F$216:$Q$216</definedName>
    <definedName name="_54__123Graph_AChart_36G" hidden="1">'[4]Treatment Summary'!$F$220:$Q$220</definedName>
    <definedName name="_56__123Graph_AChart_37G" hidden="1">'[4]Treatment Summary'!$F$222:$Q$222</definedName>
    <definedName name="_58__123Graph_AChart_38G" hidden="1">'[4]Treatment Summary'!$F$230:$Q$230</definedName>
    <definedName name="_6__123Graph_AChart_12G" hidden="1">'[4]Treatment Summary'!$F$146:$Q$146</definedName>
    <definedName name="_60__123Graph_AChart_39G" hidden="1">'[4]Treatment Summary'!$F$243:$Q$243</definedName>
    <definedName name="_62__123Graph_AChart_3G" hidden="1">'[4]Treatment Summary'!$F$8:$Q$8</definedName>
    <definedName name="_64__123Graph_AChart_40G" hidden="1">'[4]Treatment Summary'!$F$256:$Q$256</definedName>
    <definedName name="_66__123Graph_AChart_41G" hidden="1">'[4]Treatment Summary'!$F$269:$Q$269</definedName>
    <definedName name="_68__123Graph_AChart_42G" hidden="1">'[4]Treatment Summary'!$F$275:$Q$275</definedName>
    <definedName name="_70__123Graph_AChart_43G" hidden="1">'[4]Treatment Summary'!$F$276:$Q$276</definedName>
    <definedName name="_72__123Graph_AChart_4G" hidden="1">'[4]Treatment Summary'!$F$11:$Q$11</definedName>
    <definedName name="_74__123Graph_AChart_5G" hidden="1">'[4]Treatment Summary'!$F$13:$Q$13</definedName>
    <definedName name="_76__123Graph_AChart_6G" hidden="1">'[4]Treatment Summary'!$F$15:$Q$15</definedName>
    <definedName name="_78__123Graph_AChart_7G" hidden="1">'[4]Treatment Summary'!$F$18:$Q$18</definedName>
    <definedName name="_8__123Graph_AChart_13G" hidden="1">'[4]Treatment Summary'!$F$141:$Q$141</definedName>
    <definedName name="_80__123Graph_AChart_8G" hidden="1">'[4]Treatment Summary'!$F$16:$Q$16</definedName>
    <definedName name="_82__123Graph_AChart_9G" hidden="1">'[5]Treatment Summary'!#REF!</definedName>
    <definedName name="_84__123Graph_BChart_25G" hidden="1">'[4]Treatment Summary'!$F$159:$Q$159</definedName>
    <definedName name="_86__123Graph_BChart_26G" hidden="1">'[4]Treatment Summary'!$F$165:$Q$165</definedName>
    <definedName name="_88__123Graph_BChart_27G" hidden="1">'[4]Treatment Summary'!$F$173:$Q$173</definedName>
    <definedName name="_90__123Graph_BChart_28G" hidden="1">'[4]Treatment Summary'!$F$179:$Q$179</definedName>
    <definedName name="_92__123Graph_BChart_29G" hidden="1">'[4]Treatment Summary'!$F$193:$Q$193</definedName>
    <definedName name="_94__123Graph_BChart_30G" hidden="1">'[4]Treatment Summary'!$F$198:$Q$198</definedName>
    <definedName name="_96__123Graph_BChart_31G" hidden="1">'[4]Treatment Summary'!$F$206:$Q$206</definedName>
    <definedName name="_98__123Graph_BChart_32G" hidden="1">'[4]Treatment Summary'!$F$211:$Q$211</definedName>
    <definedName name="_a">#REF!</definedName>
    <definedName name="_a_13">#REF!</definedName>
    <definedName name="_a_16">#REF!</definedName>
    <definedName name="_a_18">#REF!</definedName>
    <definedName name="_B270000">#REF!</definedName>
    <definedName name="_B650000">#REF!</definedName>
    <definedName name="_DAT1">'[2]ЦХЛ 2004'!#REF!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Key2" hidden="1">#REF!</definedName>
    <definedName name="_m">#REF!</definedName>
    <definedName name="_m_13">#REF!</definedName>
    <definedName name="_m_16">#REF!</definedName>
    <definedName name="_m_18">#REF!</definedName>
    <definedName name="_m_list">[6]Dictionaries!$B$2:$B$13</definedName>
    <definedName name="_n">#REF!</definedName>
    <definedName name="_n_13">#REF!</definedName>
    <definedName name="_n_16">#REF!</definedName>
    <definedName name="_n_18">#REF!</definedName>
    <definedName name="_o">#REF!</definedName>
    <definedName name="_o_13">#REF!</definedName>
    <definedName name="_o_16">#REF!</definedName>
    <definedName name="_o_18">#REF!</definedName>
    <definedName name="_Order2" hidden="1">0</definedName>
    <definedName name="_period">[7]Содержание!$D$4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wrn2" hidden="1">{"glc1",#N/A,FALSE,"GLC";"glc2",#N/A,FALSE,"GLC";"glc3",#N/A,FALSE,"GLC";"glc4",#N/A,FALSE,"GLC";"glc5",#N/A,FALSE,"GLC"}</definedName>
    <definedName name="_year">[7]Содержание!$D$5</definedName>
    <definedName name="_xlnm._FilterDatabase" hidden="1">#REF!</definedName>
    <definedName name="anscount" hidden="1">2</definedName>
    <definedName name="as">#N/A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B">'[8]д.7.001'!#REF!</definedName>
    <definedName name="B6500000">#REF!</definedName>
    <definedName name="BaseInsPrem">'[9]I KEY INFORMATION'!$E$63</definedName>
    <definedName name="BaseYr">'[9]I KEY INFORMATION'!$I$20</definedName>
    <definedName name="BasicFee">'[9]I KEY INFORMATION'!$I$299</definedName>
    <definedName name="Beg_Bal">#REF!</definedName>
    <definedName name="BG_Del" hidden="1">15</definedName>
    <definedName name="BG_Ins" hidden="1">4</definedName>
    <definedName name="BG_Mod" hidden="1">6</definedName>
    <definedName name="BLPH1" hidden="1">'[10]Read me first'!$D$15</definedName>
    <definedName name="BLPH2" hidden="1">'[10]Read me first'!$Z$15</definedName>
    <definedName name="cad">#REF!</definedName>
    <definedName name="CAPEX">#REF!</definedName>
    <definedName name="cd">#REF!</definedName>
    <definedName name="cis">#REF!</definedName>
    <definedName name="ClDate">[11]Info!$G$6</definedName>
    <definedName name="CompOt">#N/A</definedName>
    <definedName name="CompOt_11">#N/A</definedName>
    <definedName name="CompOt_12">#N/A</definedName>
    <definedName name="CompOt_13">#N/A</definedName>
    <definedName name="CompOt_14">#N/A</definedName>
    <definedName name="CompOt_16">#N/A</definedName>
    <definedName name="CompOt_17">#N/A</definedName>
    <definedName name="CompOt_18">#N/A</definedName>
    <definedName name="CompOt_19">#N/A</definedName>
    <definedName name="CompRas">#N/A</definedName>
    <definedName name="CompRas_11">#N/A</definedName>
    <definedName name="CompRas_12">#N/A</definedName>
    <definedName name="CompRas_13">#N/A</definedName>
    <definedName name="CompRas_14">#N/A</definedName>
    <definedName name="CompRas_16">#N/A</definedName>
    <definedName name="CompRas_17">#N/A</definedName>
    <definedName name="CompRas_18">#N/A</definedName>
    <definedName name="CompRas_19">#N/A</definedName>
    <definedName name="compras1">#N/A</definedName>
    <definedName name="csnab">#REF!</definedName>
    <definedName name="ct">#REF!</definedName>
    <definedName name="CurrAppl">'[9]I KEY INFORMATION'!$I$15</definedName>
    <definedName name="cv">#REF!</definedName>
    <definedName name="cvo">#REF!</definedName>
    <definedName name="czhs">#REF!</definedName>
    <definedName name="Data">#REF!</definedName>
    <definedName name="ddd">#N/A</definedName>
    <definedName name="det">#N/A</definedName>
    <definedName name="dgfhd">'[12]I KEY INFORMATION'!$I$299</definedName>
    <definedName name="DistrRate1">'[9]I KEY INFORMATION'!$I$359</definedName>
    <definedName name="DistrRate2">'[9]I KEY INFORMATION'!$I$360</definedName>
    <definedName name="End_Bal">#REF!</definedName>
    <definedName name="ew">#N/A</definedName>
    <definedName name="ew_11">#N/A</definedName>
    <definedName name="ew_12">#N/A</definedName>
    <definedName name="ew_13">#N/A</definedName>
    <definedName name="ew_14">#N/A</definedName>
    <definedName name="ew_16">#N/A</definedName>
    <definedName name="ew_17">#N/A</definedName>
    <definedName name="ew_18">#N/A</definedName>
    <definedName name="ew_19">#N/A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tra_Pay">#REF!</definedName>
    <definedName name="F">#N/A</definedName>
    <definedName name="fasdgadsg">'[12]I KEY INFORMATION'!$E$63</definedName>
    <definedName name="FF_EResBase">'[9]I KEY INFORMATION'!$I$324</definedName>
    <definedName name="FF_EResFee1">'[9]I KEY INFORMATION'!$I$319</definedName>
    <definedName name="FF_EResFee2">'[9]I KEY INFORMATION'!$I$320</definedName>
    <definedName name="FF_EResFee3">'[9]I KEY INFORMATION'!$I$321</definedName>
    <definedName name="FF_EResFee4">'[9]I KEY INFORMATION'!$I$322</definedName>
    <definedName name="FF_EResFee5">'[9]I KEY INFORMATION'!$I$323</definedName>
    <definedName name="FFR_EURO">'[13]Project Detail Inputs'!$I$33</definedName>
    <definedName name="fg">#N/A</definedName>
    <definedName name="fg_11">#N/A</definedName>
    <definedName name="fg_12">#N/A</definedName>
    <definedName name="fg_13">#N/A</definedName>
    <definedName name="fg_14">#N/A</definedName>
    <definedName name="fg_16">#N/A</definedName>
    <definedName name="fg_17">#N/A</definedName>
    <definedName name="fg_18">#N/A</definedName>
    <definedName name="fg_19">#N/A</definedName>
    <definedName name="FiguresText">'[14]Control Settings'!$A$8</definedName>
    <definedName name="Full_Print">#REF!</definedName>
    <definedName name="gl">'[12]I KEY INFORMATION'!$I$15</definedName>
    <definedName name="Header_Row">ROW(#REF!)</definedName>
    <definedName name="HFсушка_печ">#REF!</definedName>
    <definedName name="HFсушка_печать">#REF!</definedName>
    <definedName name="hjjh" hidden="1">{#N/A,#N/A,TRUE,"Лист1";#N/A,#N/A,TRUE,"Лист2";#N/A,#N/A,TRUE,"Лист3"}</definedName>
    <definedName name="hozu">#REF!</definedName>
    <definedName name="IncFee1">'[9]I KEY INFORMATION'!$I$303</definedName>
    <definedName name="IncFee2">'[9]I KEY INFORMATION'!$I$304</definedName>
    <definedName name="IncFee3">'[9]I KEY INFORMATION'!$I$305</definedName>
    <definedName name="InflationRate">'[9]I KEY INFORMATION'!$I$32</definedName>
    <definedName name="InsPrem">'[9]I KEY INFORMATION'!$I$63</definedName>
    <definedName name="InsPremChange">'[9]I KEY INFORMATION'!$I$64</definedName>
    <definedName name="Int">#REF!</definedName>
    <definedName name="Interest_Rat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41807.3820601852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">#N/A</definedName>
    <definedName name="k_11">#N/A</definedName>
    <definedName name="k_12">#N/A</definedName>
    <definedName name="k_13">#N/A</definedName>
    <definedName name="k_14">#N/A</definedName>
    <definedName name="k_16">#N/A</definedName>
    <definedName name="k_17">#N/A</definedName>
    <definedName name="k_18">#N/A</definedName>
    <definedName name="k_19">#N/A</definedName>
    <definedName name="KPIGRAPH1">#REF!</definedName>
    <definedName name="KPIGRAPH2">#REF!</definedName>
    <definedName name="KPIGRAPH3">#REF!</definedName>
    <definedName name="KPIGRAPH4">#REF!</definedName>
    <definedName name="KPIGRAPH5">#REF!</definedName>
    <definedName name="KPIGRAPH6">#REF!</definedName>
    <definedName name="KPIGRAPH7">#REF!</definedName>
    <definedName name="KPIGRAPH8">#REF!</definedName>
    <definedName name="KPIGRAPH9">#REF!</definedName>
    <definedName name="KPIGRAPHA1">#REF!</definedName>
    <definedName name="kto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Last_Row">IF(Values_Entered,Header_Row+Number_of_Payments,Header_Row)</definedName>
    <definedName name="LastHistoricYear">'[14]Control Settings'!$D$15</definedName>
    <definedName name="LH">#REF!</definedName>
    <definedName name="limcount" hidden="1">2</definedName>
    <definedName name="Loan_Amount">#REF!</definedName>
    <definedName name="Loan_Start">#REF!</definedName>
    <definedName name="Loan_Years">#REF!</definedName>
    <definedName name="LOM_COSTS">[16]Production!$E$9:$BR$262</definedName>
    <definedName name="lvnc">#REF!</definedName>
    <definedName name="m_2005">'[17]1NK'!$R$10:$R$1877</definedName>
    <definedName name="m_2006">'[17]1NK'!$S$10:$S$1838</definedName>
    <definedName name="m_2007">'[17]1NK'!$T$10:$T$1838</definedName>
    <definedName name="m_dep_I">#REF!</definedName>
    <definedName name="m_dep_I_13">#REF!</definedName>
    <definedName name="m_dep_I_16">#REF!</definedName>
    <definedName name="m_dep_I_17">#REF!</definedName>
    <definedName name="m_dep_I_18">#REF!</definedName>
    <definedName name="m_dep_I1">#REF!</definedName>
    <definedName name="m_dep_I1_13">#REF!</definedName>
    <definedName name="m_dep_I1_16">#REF!</definedName>
    <definedName name="m_dep_I1_17">#REF!</definedName>
    <definedName name="m_dep_I1_18">#REF!</definedName>
    <definedName name="m_dep_N">#REF!</definedName>
    <definedName name="m_dep_N_13">#REF!</definedName>
    <definedName name="m_dep_N_16">#REF!</definedName>
    <definedName name="m_dep_N_17">#REF!</definedName>
    <definedName name="m_dep_N_18">#REF!</definedName>
    <definedName name="m_f2002">#REF!</definedName>
    <definedName name="m_Key2">#REF!</definedName>
    <definedName name="m_o2003">#REF!</definedName>
    <definedName name="m_OTM2005">'[18]2.2 ОтклОТМ'!$G:$G</definedName>
    <definedName name="m_OTM2006">'[18]2.2 ОтклОТМ'!$J:$J</definedName>
    <definedName name="m_OTM2007">'[18]2.2 ОтклОТМ'!$M:$M</definedName>
    <definedName name="m_OTM2008">'[18]2.2 ОтклОТМ'!$P:$P</definedName>
    <definedName name="m_OTM2009">'[18]2.2 ОтклОТМ'!$S:$S</definedName>
    <definedName name="m_OTM2010">'[18]2.2 ОтклОТМ'!$V:$V</definedName>
    <definedName name="m_OTMizm">'[18]1.3.2 ОТМ'!$K:$K</definedName>
    <definedName name="m_OTMkod">'[18]1.3.2 ОТМ'!$A:$A</definedName>
    <definedName name="m_OTMnomer">'[18]1.3.2 ОТМ'!$H:$H</definedName>
    <definedName name="m_OTMpokaz">'[18]1.3.2 ОТМ'!$I:$I</definedName>
    <definedName name="m_p2003">#REF!</definedName>
    <definedName name="m_Predpr_I">[18]Предпр!$C$3:$C$29</definedName>
    <definedName name="m_Predpr_I_13">#REF!</definedName>
    <definedName name="m_Predpr_I_16">#REF!</definedName>
    <definedName name="m_Predpr_I_18">#REF!</definedName>
    <definedName name="m_Predpr_N">[18]Предпр!$D$3:$D$29</definedName>
    <definedName name="m_Predpr_N_13">#REF!</definedName>
    <definedName name="m_Predpr_N_16">#REF!</definedName>
    <definedName name="m_Predpr_N_18">#REF!</definedName>
    <definedName name="m_Zatrat">[18]ЦентрЗатр!$A$2:$G$71</definedName>
    <definedName name="m_Zatrat_13">[19]ЦентрЗатр!$A$2:$G$71</definedName>
    <definedName name="m_Zatrat_16">[19]ЦентрЗатр!$A$2:$G$71</definedName>
    <definedName name="m_Zatrat_18">[19]ЦентрЗатр!$A$2:$G$71</definedName>
    <definedName name="m_Zatrat_Ed">[18]ЦентрЗатр!$E$2:$E$71</definedName>
    <definedName name="m_Zatrat_Ed_13">[20]ЦентрЗатр!$E$2:$E$71</definedName>
    <definedName name="m_Zatrat_Ed_16">[20]ЦентрЗатр!$E$2:$E$71</definedName>
    <definedName name="m_Zatrat_Ed_18">[20]ЦентрЗатр!$E$2:$E$71</definedName>
    <definedName name="m_Zatrat_K">[18]ЦентрЗатр!$F$2:$F$71</definedName>
    <definedName name="m_Zatrat_K_13">[20]ЦентрЗатр!$F$2:$F$71</definedName>
    <definedName name="m_Zatrat_K_16">[20]ЦентрЗатр!$F$2:$F$71</definedName>
    <definedName name="m_Zatrat_K_18">[20]ЦентрЗатр!$F$2:$F$71</definedName>
    <definedName name="m_Zatrat_N">[18]ЦентрЗатр!$G$2:$G$71</definedName>
    <definedName name="m_Zatrat_N_13">[19]ЦентрЗатр!$G$2:$G$71</definedName>
    <definedName name="m_Zatrat_N_16">[19]ЦентрЗатр!$G$2:$G$71</definedName>
    <definedName name="m_Zatrat_N_18">[19]ЦентрЗатр!$G$2:$G$71</definedName>
    <definedName name="Margin1">'[9]I KEY INFORMATION'!$I$311</definedName>
    <definedName name="Margin2">'[9]I KEY INFORMATION'!$I$312</definedName>
    <definedName name="mas_1">#REF!</definedName>
    <definedName name="mas_1_13">#REF!</definedName>
    <definedName name="mas_1_16">#REF!</definedName>
    <definedName name="mas_1_17">#REF!</definedName>
    <definedName name="mas_1_18">#REF!</definedName>
    <definedName name="mas_2">#REF!</definedName>
    <definedName name="mas_2_13">#REF!</definedName>
    <definedName name="mas_2_16">#REF!</definedName>
    <definedName name="mas_2_17">#REF!</definedName>
    <definedName name="mas_2_18">#REF!</definedName>
    <definedName name="mas_2_new">#REF!</definedName>
    <definedName name="mas_2_new_13">#REF!</definedName>
    <definedName name="mas_2_new_16">#REF!</definedName>
    <definedName name="mas_2_new_17">#REF!</definedName>
    <definedName name="mas_2_new_18">#REF!</definedName>
    <definedName name="mas_3">#REF!</definedName>
    <definedName name="mas_3_13">#REF!</definedName>
    <definedName name="mas_3_16">#REF!</definedName>
    <definedName name="mas_3_17">#REF!</definedName>
    <definedName name="mas_3_18">#REF!</definedName>
    <definedName name="mas_4">#REF!</definedName>
    <definedName name="mas_4_13">#REF!</definedName>
    <definedName name="mas_4_16">#REF!</definedName>
    <definedName name="mas_4_17">#REF!</definedName>
    <definedName name="mas_4_18">#REF!</definedName>
    <definedName name="mas_new">#REF!</definedName>
    <definedName name="mas_new_13">#REF!</definedName>
    <definedName name="mas_new_16">#REF!</definedName>
    <definedName name="mas_new_17">#REF!</definedName>
    <definedName name="mas_new_18">#REF!</definedName>
    <definedName name="mas_old">#REF!</definedName>
    <definedName name="mas_spisok">#REF!</definedName>
    <definedName name="mas_spisok_13">#REF!</definedName>
    <definedName name="mas_spisok_16">#REF!</definedName>
    <definedName name="mas_spisok_18">#REF!</definedName>
    <definedName name="MINEPLAN">#REF!</definedName>
    <definedName name="mlx">#REF!</definedName>
    <definedName name="net">#REF!</definedName>
    <definedName name="Njkf">#N/A</definedName>
    <definedName name="npv">#REF!</definedName>
    <definedName name="Num_Pmt_Per_Year">#REF!</definedName>
    <definedName name="Number_of_Payments">MATCH(0.01,End_Bal,-1)+1</definedName>
    <definedName name="OODRev">'[9]VI REVENUE OOD'!$A$19:$IV$19</definedName>
    <definedName name="OpDate">[11]Info!$G$5</definedName>
    <definedName name="OPERATINGYEAR">'[9]IIb P&amp;L short'!$A$5:$IV$5</definedName>
    <definedName name="OpYr">'[9]IV REVENUE ROOMS'!$A$5:$IV$5</definedName>
    <definedName name="OwnAmorLoanPerc">'[9]I KEY INFORMATION'!$I$342</definedName>
    <definedName name="OwnAmorLoanRate">'[9]I KEY INFORMATION'!$I$348</definedName>
    <definedName name="OwnAmorLoanRepay">'[9]I KEY INFORMATION'!$I$346</definedName>
    <definedName name="OwnBulletLoanPerc">'[9]I KEY INFORMATION'!$I$343</definedName>
    <definedName name="OwnBulletLoanRate">'[9]I KEY INFORMATION'!$I$352</definedName>
    <definedName name="OwnBulletLoanRepYr">'[9]I KEY INFORMATION'!$I$351</definedName>
    <definedName name="OwnDepMethod">'[9]I KEY INFORMATION'!$I$357</definedName>
    <definedName name="OwnIncTax">'[9]I KEY INFORMATION'!$I$338</definedName>
    <definedName name="OwnLandCharge">'[9]I KEY INFORMATION'!$I$339</definedName>
    <definedName name="OwnProjCost">'[9]I KEY INFORMATION'!$I$355</definedName>
    <definedName name="OwnPropUsefulLife">'[9]I KEY INFORMATION'!$I$356</definedName>
    <definedName name="OwnSeniorDebt">'[9]I KEY INFORMATION'!$I$341</definedName>
    <definedName name="Pay_Date">#REF!</definedName>
    <definedName name="Pay_Num">#REF!</definedName>
    <definedName name="Payment_Date">#N/A</definedName>
    <definedName name="pc">#REF!</definedName>
    <definedName name="plage">#REF!</definedName>
    <definedName name="po">#REF!</definedName>
    <definedName name="Princ">#REF!</definedName>
    <definedName name="Print_Area_Reset">#N/A</definedName>
    <definedName name="PRINTCOST">[16]Production!$A$9:$Q$257</definedName>
    <definedName name="pz">#REF!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da" hidden="1">4</definedName>
    <definedName name="qwe">[21]Форма2!$C$19:$C$24,[21]Форма2!$E$19:$F$24,[21]Форма2!$D$26:$F$31,[21]Форма2!$C$33:$C$38,[21]Форма2!$E$33:$F$38,[21]Форма2!$D$40:$F$43,[21]Форма2!$C$45:$C$48,[21]Форма2!$E$45:$F$48,[21]Форма2!$C$19</definedName>
    <definedName name="qwe_13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qwe_16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qwe_18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REAGENTS">'[4]Treatment Summary'!$F$8:$AR$133</definedName>
    <definedName name="RMNightsOcc">'[9]IV REVENUE ROOMS'!$A$14:$IV$14</definedName>
    <definedName name="RMSREV">'[9]IV REVENUE ROOMS'!$A$23:$IV$23</definedName>
    <definedName name="rng">#REF!</definedName>
    <definedName name="rngChartRange">#REF!</definedName>
    <definedName name="rngChartRange_13">#REF!</definedName>
    <definedName name="rngChartRange_16">#REF!</definedName>
    <definedName name="rngChartRange_18">#REF!</definedName>
    <definedName name="rngDataAll">#REF!</definedName>
    <definedName name="rngDataAll_13">#REF!</definedName>
    <definedName name="rngDataAll_16">#REF!</definedName>
    <definedName name="rngDataAll_18">#REF!</definedName>
    <definedName name="rngEnd">#REF!</definedName>
    <definedName name="rngEnd_13">#REF!</definedName>
    <definedName name="rngEnd_16">#REF!</definedName>
    <definedName name="rngEnd_18">#REF!</definedName>
    <definedName name="rngIATACode">#REF!</definedName>
    <definedName name="rngIATACode_13">#REF!</definedName>
    <definedName name="rngIATACode_16">#REF!</definedName>
    <definedName name="rngIATACode_18">#REF!</definedName>
    <definedName name="rngResStart">#REF!</definedName>
    <definedName name="rngResStart_13">#REF!</definedName>
    <definedName name="rngResStart_16">#REF!</definedName>
    <definedName name="rngResStart_18">#REF!</definedName>
    <definedName name="rngStart">#REF!</definedName>
    <definedName name="rngStart_13">#REF!</definedName>
    <definedName name="rngStart_16">#REF!</definedName>
    <definedName name="rngStart_18">#REF!</definedName>
    <definedName name="rngUpdate">#REF!</definedName>
    <definedName name="rngUpdate_13">#REF!</definedName>
    <definedName name="rngUpdate_16">#REF!</definedName>
    <definedName name="rngUpdate_18">#REF!</definedName>
    <definedName name="RoomNo">'[9]I KEY INFORMATION'!$I$67</definedName>
    <definedName name="rost">#REF!</definedName>
    <definedName name="S1_">#REF!</definedName>
    <definedName name="S1__13">#REF!</definedName>
    <definedName name="S1__16">#REF!</definedName>
    <definedName name="S1__18">#REF!</definedName>
    <definedName name="s1_0">#REF!</definedName>
    <definedName name="s1_0_13">#REF!</definedName>
    <definedName name="s1_0_16">#REF!</definedName>
    <definedName name="s1_0_17">#REF!</definedName>
    <definedName name="s1_0_18">#REF!</definedName>
    <definedName name="s1_1">#REF!</definedName>
    <definedName name="s1_1_13">#REF!</definedName>
    <definedName name="s1_1_16">#REF!</definedName>
    <definedName name="s1_1_17">#REF!</definedName>
    <definedName name="s1_1_18">#REF!</definedName>
    <definedName name="S10_">#REF!</definedName>
    <definedName name="S10__13">#REF!</definedName>
    <definedName name="S10__16">#REF!</definedName>
    <definedName name="S10__18">#REF!</definedName>
    <definedName name="S11_">#REF!</definedName>
    <definedName name="S11__13">#REF!</definedName>
    <definedName name="S11__16">#REF!</definedName>
    <definedName name="S11__18">#REF!</definedName>
    <definedName name="S12_">#REF!</definedName>
    <definedName name="S12__13">#REF!</definedName>
    <definedName name="S12__16">#REF!</definedName>
    <definedName name="S12__18">#REF!</definedName>
    <definedName name="S13_">#REF!</definedName>
    <definedName name="S13__13">#REF!</definedName>
    <definedName name="S13__16">#REF!</definedName>
    <definedName name="S13__18">#REF!</definedName>
    <definedName name="S14_">#REF!</definedName>
    <definedName name="S14__13">#REF!</definedName>
    <definedName name="S14__16">#REF!</definedName>
    <definedName name="S14__18">#REF!</definedName>
    <definedName name="S15_">#REF!</definedName>
    <definedName name="S15__13">#REF!</definedName>
    <definedName name="S15__16">#REF!</definedName>
    <definedName name="S15__18">#REF!</definedName>
    <definedName name="S16_">#REF!</definedName>
    <definedName name="S16__13">#REF!</definedName>
    <definedName name="S16__16">#REF!</definedName>
    <definedName name="S16__18">#REF!</definedName>
    <definedName name="S17_">#REF!</definedName>
    <definedName name="S17__13">#REF!</definedName>
    <definedName name="S17__16">#REF!</definedName>
    <definedName name="S17__18">#REF!</definedName>
    <definedName name="S18_">#REF!</definedName>
    <definedName name="S18__13">#REF!</definedName>
    <definedName name="S18__16">#REF!</definedName>
    <definedName name="S18__18">#REF!</definedName>
    <definedName name="S19_">#REF!</definedName>
    <definedName name="S19__13">#REF!</definedName>
    <definedName name="S19__16">#REF!</definedName>
    <definedName name="S19__18">#REF!</definedName>
    <definedName name="S2_">#REF!</definedName>
    <definedName name="S2__13">#REF!</definedName>
    <definedName name="S2__16">#REF!</definedName>
    <definedName name="S2__18">#REF!</definedName>
    <definedName name="S20_">#REF!</definedName>
    <definedName name="S20__13">#REF!</definedName>
    <definedName name="S20__16">#REF!</definedName>
    <definedName name="S20__18">#REF!</definedName>
    <definedName name="S3_">#REF!</definedName>
    <definedName name="S3__13">#REF!</definedName>
    <definedName name="S3__16">#REF!</definedName>
    <definedName name="S3__18">#REF!</definedName>
    <definedName name="S4_">#REF!</definedName>
    <definedName name="S4__13">#REF!</definedName>
    <definedName name="S4__16">#REF!</definedName>
    <definedName name="S4__18">#REF!</definedName>
    <definedName name="S5_">#REF!</definedName>
    <definedName name="S5__13">#REF!</definedName>
    <definedName name="S5__16">#REF!</definedName>
    <definedName name="S5__18">#REF!</definedName>
    <definedName name="S6_">#REF!</definedName>
    <definedName name="S6__13">#REF!</definedName>
    <definedName name="S6__16">#REF!</definedName>
    <definedName name="S6__18">#REF!</definedName>
    <definedName name="S7_">#REF!</definedName>
    <definedName name="S7__13">#REF!</definedName>
    <definedName name="S7__16">#REF!</definedName>
    <definedName name="S7__18">#REF!</definedName>
    <definedName name="S8_">#REF!</definedName>
    <definedName name="S8__13">#REF!</definedName>
    <definedName name="S8__16">#REF!</definedName>
    <definedName name="S8__18">#REF!</definedName>
    <definedName name="S9_">#REF!</definedName>
    <definedName name="S9__13">#REF!</definedName>
    <definedName name="S9__16">#REF!</definedName>
    <definedName name="S9__18">#REF!</definedName>
    <definedName name="scen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ncount" hidden="1">2</definedName>
    <definedName name="sfrdg">'[12]I KEY INFORMATION'!$I$20</definedName>
    <definedName name="StartYr">'[9]I KEY INFORMATION'!$I$21</definedName>
    <definedName name="Startyramort">'[9]I KEY INFORMATION'!$I$334</definedName>
    <definedName name="Tariff">[23]Capex!#REF!</definedName>
    <definedName name="TEST0">#REF!</definedName>
    <definedName name="TESTHKEY">#REF!</definedName>
    <definedName name="TESTKEYS">#REF!</definedName>
    <definedName name="TESTVKEY">#REF!</definedName>
    <definedName name="TextRefCopy1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'[24]Собственный капитал'!#REF!</definedName>
    <definedName name="TextRefCopy5">'[24]Собственный капитал'!#REF!</definedName>
    <definedName name="TextRefCopy63">'[25]PP&amp;E mvt for 2003'!$R$18</definedName>
    <definedName name="TextRefCopy76">[26]Movements!#REF!</definedName>
    <definedName name="TextRefCopy88">'[25]PP&amp;E mvt for 2003'!$P$19</definedName>
    <definedName name="TextRefCopy89">'[25]PP&amp;E mvt for 2003'!$P$46</definedName>
    <definedName name="TextRefCopy90">'[25]PP&amp;E mvt for 2003'!$P$25</definedName>
    <definedName name="TextRefCopy92">'[25]PP&amp;E mvt for 2003'!$P$26</definedName>
    <definedName name="TextRefCopy94">'[25]PP&amp;E mvt for 2003'!$P$52</definedName>
    <definedName name="TextRefCopy95">'[25]PP&amp;E mvt for 2003'!$P$53</definedName>
    <definedName name="TextRefCopyRangeCount" hidden="1">7</definedName>
    <definedName name="TMP_REPORT_R16Comp">#REF!</definedName>
    <definedName name="Total_Interest">#REF!</definedName>
    <definedName name="Total_Pay">#REF!</definedName>
    <definedName name="Total_Payment">Scheduled_Payment+Extra_Payment</definedName>
    <definedName name="TRP">#REF!</definedName>
    <definedName name="TtlFBRev">'[9]IV REVENUE  F&amp;B'!$A$11:$IV$11</definedName>
    <definedName name="USD">[27]Ф!#REF!</definedName>
    <definedName name="value">#REF!</definedName>
    <definedName name="Values_Entered">IF(Loan_Amount*Interest_Rate*Loan_Years*Loan_Start&gt;0,1,0)</definedName>
    <definedName name="VAT">[23]Capex!#REF!</definedName>
    <definedName name="wacc">[28]ATI!#REF!</definedName>
    <definedName name="wrn" hidden="1">{"glc1",#N/A,FALSE,"GLC";"glc2",#N/A,FALSE,"GLC";"glc3",#N/A,FALSE,"GLC";"glc4",#N/A,FALSE,"GLC";"glc5",#N/A,FALSE,"GLC"}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w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Z_C37E65A7_9893_435E_9759_72E0D8A5DD87_.wvu.PrintTitles" hidden="1">#REF!</definedName>
    <definedName name="zc">#REF!</definedName>
    <definedName name="zheldor">#REF!</definedName>
    <definedName name="zheldorizdat">#REF!</definedName>
    <definedName name="zou">#REF!</definedName>
    <definedName name="zx">#REF!</definedName>
    <definedName name="zz">'[2]ЦХЛ 2004'!#REF!</definedName>
    <definedName name="а">#REF!</definedName>
    <definedName name="А2">#REF!</definedName>
    <definedName name="А2_13">#REF!</definedName>
    <definedName name="А2_16">#REF!</definedName>
    <definedName name="А2_17">#REF!</definedName>
    <definedName name="А2_18">#REF!</definedName>
    <definedName name="а25000">#REF!</definedName>
    <definedName name="АААААААА">#N/A</definedName>
    <definedName name="АААААААА_11">#N/A</definedName>
    <definedName name="АААААААА_12">#N/A</definedName>
    <definedName name="АААААААА_13">#N/A</definedName>
    <definedName name="АААААААА_14">#N/A</definedName>
    <definedName name="АААААААА_16">#N/A</definedName>
    <definedName name="АААААААА_17">#N/A</definedName>
    <definedName name="АААААААА_18">#N/A</definedName>
    <definedName name="АААААААА_19">#N/A</definedName>
    <definedName name="АБ_со_склада">[29]Исх.данные!#REF!</definedName>
    <definedName name="авпрар">#REF!</definedName>
    <definedName name="аж192">'[30]Конс '!#REF!</definedName>
    <definedName name="азот_газообразный">[29]Исх.данные!#REF!</definedName>
    <definedName name="азотная_кислота">[29]Исх.данные!#REF!</definedName>
    <definedName name="алюминий_чушковой">[29]Исх.данные!#REF!</definedName>
    <definedName name="аммиачная_вода">[29]Исх.данные!#REF!</definedName>
    <definedName name="Аморт">#REF!</definedName>
    <definedName name="Андрей">'[29]распределение модели'!#REF!</definedName>
    <definedName name="ап">#N/A</definedName>
    <definedName name="ап_11">#N/A</definedName>
    <definedName name="ап_12">#N/A</definedName>
    <definedName name="ап_13">#N/A</definedName>
    <definedName name="ап_14">#N/A</definedName>
    <definedName name="ап_16">#N/A</definedName>
    <definedName name="ап_17">#N/A</definedName>
    <definedName name="ап_18">#N/A</definedName>
    <definedName name="ап_19">#N/A</definedName>
    <definedName name="апа">#N/A</definedName>
    <definedName name="апвавваапвваав" hidden="1">{#N/A,#N/A,TRUE,"Лист1";#N/A,#N/A,TRUE,"Лист2";#N/A,#N/A,TRUE,"Лист3"}</definedName>
    <definedName name="апвп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апп">#N/A</definedName>
    <definedName name="аргон_технический">[29]Исх.данные!#REF!</definedName>
    <definedName name="ас">#N/A</definedName>
    <definedName name="баланс">#N/A</definedName>
    <definedName name="бельтинг">[29]Исх.данные!#REF!</definedName>
    <definedName name="Бери">[31]Форма2!$D$129:$F$132,[31]Форма2!$D$134:$F$135,[31]Форма2!$D$137:$F$140,[31]Форма2!$D$142:$F$144,[31]Форма2!$D$146:$F$150,[31]Форма2!$D$152:$F$154,[31]Форма2!$D$156:$F$162,[31]Форма2!$D$129</definedName>
    <definedName name="Берик">[31]Форма2!$C$70:$C$72,[31]Форма2!$D$73:$F$73,[31]Форма2!$E$70:$F$72,[31]Форма2!$C$75:$C$77,[31]Форма2!$E$75:$F$77,[31]Форма2!$C$79:$C$82,[31]Форма2!$E$79:$F$82,[31]Форма2!$C$84:$C$86,[31]Форма2!$E$84:$F$86,[31]Форма2!$C$88:$C$89,[31]Форма2!$E$88:$F$89,[31]Форма2!$C$70</definedName>
    <definedName name="бериллий_в_карбонатной_окиси">[29]Исх.данные!#REF!</definedName>
    <definedName name="бериллий_в_концентратах_и_отходах">[29]Исх.данные!#REF!</definedName>
    <definedName name="бериллий_из_основного_карбоната__доводка">[29]Исх.данные!#REF!</definedName>
    <definedName name="БЛРаздел1">[32]Форма2!$C$19:$C$24,[32]Форма2!$E$19:$F$24,[32]Форма2!$D$26:$F$31,[32]Форма2!$C$33:$C$38,[32]Форма2!$E$33:$F$38,[32]Форма2!$D$40:$F$43,[32]Форма2!$C$45:$C$48,[32]Форма2!$E$45:$F$48,[32]Форма2!$C$19</definedName>
    <definedName name="БЛРаздел1_13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БЛРаздел1_16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БЛРаздел1_17">[34]Форма2!$C$19:$C$24,[34]Форма2!$E$19:$F$24,[34]Форма2!$D$26:$F$31,[34]Форма2!$C$33:$C$38,[34]Форма2!$E$33:$F$38,[34]Форма2!$D$40:$F$43,[34]Форма2!$C$45:$C$48,[34]Форма2!$E$45:$F$48,[34]Форма2!$C$19</definedName>
    <definedName name="БЛРаздел1_18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БЛРаздел2">[32]Форма2!$C$51:$C$58,[32]Форма2!$E$51:$F$58,[32]Форма2!$C$60:$C$62,[32]Форма2!$E$60:$F$62,[32]Форма2!$C$64:$C$66,[32]Форма2!$E$64:$F$66,[32]Форма2!$C$51</definedName>
    <definedName name="БЛРаздел2_13">[33]Форма2!$C$51:$C$58,[33]Форма2!$E$51:$F$58,[33]Форма2!$C$60:$C$63,[33]Форма2!$E$60:$F$63,[33]Форма2!$C$65:$C$67,[33]Форма2!$E$65:$F$67,[33]Форма2!$C$51</definedName>
    <definedName name="БЛРаздел2_16">[33]Форма2!$C$51:$C$58,[33]Форма2!$E$51:$F$58,[33]Форма2!$C$60:$C$63,[33]Форма2!$E$60:$F$63,[33]Форма2!$C$65:$C$67,[33]Форма2!$E$65:$F$67,[33]Форма2!$C$51</definedName>
    <definedName name="БЛРаздел2_17">[34]Форма2!$C$51:$C$58,[34]Форма2!$E$51:$F$58,[34]Форма2!$C$60:$C$63,[34]Форма2!$E$60:$F$63,[34]Форма2!$C$65:$C$67,[34]Форма2!$E$65:$F$67,[34]Форма2!$C$51</definedName>
    <definedName name="БЛРаздел2_18">[33]Форма2!$C$51:$C$58,[33]Форма2!$E$51:$F$58,[33]Форма2!$C$60:$C$63,[33]Форма2!$E$60:$F$63,[33]Форма2!$C$65:$C$67,[33]Форма2!$E$65:$F$67,[33]Форма2!$C$51</definedName>
    <definedName name="БЛРаздел3">[32]Форма2!$C$69:$C$71,[32]Форма2!$D$72:$F$72,[32]Форма2!$E$69:$F$71,[32]Форма2!$C$74:$C$76,[32]Форма2!$E$74:$F$76,[32]Форма2!$C$78:$C$81,[32]Форма2!$E$78:$F$81,[32]Форма2!$C$83:$C$85,[32]Форма2!$E$83:$F$85,[32]Форма2!$C$87:$C$88,[32]Форма2!$E$87:$F$88,[32]Форма2!$C$69</definedName>
    <definedName name="БЛРаздел3_13">[33]Форма2!$C$70:$C$72,[33]Форма2!$D$73:$F$73,[33]Форма2!$E$70:$F$72,[33]Форма2!$C$75:$C$77,[33]Форма2!$E$75:$F$77,[33]Форма2!$C$79:$C$82,[33]Форма2!$E$79:$F$82,[33]Форма2!$C$84:$C$86,[33]Форма2!$E$84:$F$86,[33]Форма2!$C$88:$C$89,[33]Форма2!$E$88:$F$89,[33]Форма2!$C$70</definedName>
    <definedName name="БЛРаздел3_16">[33]Форма2!$C$70:$C$72,[33]Форма2!$D$73:$F$73,[33]Форма2!$E$70:$F$72,[33]Форма2!$C$75:$C$77,[33]Форма2!$E$75:$F$77,[33]Форма2!$C$79:$C$82,[33]Форма2!$E$79:$F$82,[33]Форма2!$C$84:$C$86,[33]Форма2!$E$84:$F$86,[33]Форма2!$C$88:$C$89,[33]Форма2!$E$88:$F$89,[33]Форма2!$C$70</definedName>
    <definedName name="БЛРаздел3_17">[34]Форма2!$C$70:$C$72,[34]Форма2!$D$73:$F$73,[34]Форма2!$E$70:$F$72,[34]Форма2!$C$75:$C$77,[34]Форма2!$E$75:$F$77,[34]Форма2!$C$79:$C$82,[34]Форма2!$E$79:$F$82,[34]Форма2!$C$84:$C$86,[34]Форма2!$E$84:$F$86,[34]Форма2!$C$88:$C$89,[34]Форма2!$E$88:$F$89,[34]Форма2!$C$70</definedName>
    <definedName name="БЛРаздел3_18">[33]Форма2!$C$70:$C$72,[33]Форма2!$D$73:$F$73,[33]Форма2!$E$70:$F$72,[33]Форма2!$C$75:$C$77,[33]Форма2!$E$75:$F$77,[33]Форма2!$C$79:$C$82,[33]Форма2!$E$79:$F$82,[33]Форма2!$C$84:$C$86,[33]Форма2!$E$84:$F$86,[33]Форма2!$C$88:$C$89,[33]Форма2!$E$88:$F$89,[33]Форма2!$C$70</definedName>
    <definedName name="БЛРаздел4">[32]Форма2!$E$106:$F$107,[32]Форма2!$C$106:$C$107,[32]Форма2!$E$102:$F$104,[32]Форма2!$C$102:$C$104,[32]Форма2!$C$97:$C$100,[32]Форма2!$E$97:$F$100,[32]Форма2!$E$92:$F$95,[32]Форма2!$C$92:$C$95,[32]Форма2!$C$92</definedName>
    <definedName name="БЛРаздел4_13">[33]Форма2!$E$106:$F$107,[33]Форма2!$C$106:$C$107,[33]Форма2!$E$102:$F$104,[33]Форма2!$C$102:$C$104,[33]Форма2!$C$97:$C$100,[33]Форма2!$E$97:$F$100,[33]Форма2!$E$92:$F$95,[33]Форма2!$C$92:$C$95,[33]Форма2!$C$92</definedName>
    <definedName name="БЛРаздел4_16">[33]Форма2!$E$106:$F$107,[33]Форма2!$C$106:$C$107,[33]Форма2!$E$102:$F$104,[33]Форма2!$C$102:$C$104,[33]Форма2!$C$97:$C$100,[33]Форма2!$E$97:$F$100,[33]Форма2!$E$92:$F$95,[33]Форма2!$C$92:$C$95,[33]Форма2!$C$92</definedName>
    <definedName name="БЛРаздел4_17">[34]Форма2!$E$106:$F$107,[34]Форма2!$C$106:$C$107,[34]Форма2!$E$102:$F$104,[34]Форма2!$C$102:$C$104,[34]Форма2!$C$97:$C$100,[34]Форма2!$E$97:$F$100,[34]Форма2!$E$92:$F$95,[34]Форма2!$C$92:$C$95,[34]Форма2!$C$92</definedName>
    <definedName name="БЛРаздел4_18">[33]Форма2!$E$106:$F$107,[33]Форма2!$C$106:$C$107,[33]Форма2!$E$102:$F$104,[33]Форма2!$C$102:$C$104,[33]Форма2!$C$97:$C$100,[33]Форма2!$E$97:$F$100,[33]Форма2!$E$92:$F$95,[33]Форма2!$C$92:$C$95,[33]Форма2!$C$92</definedName>
    <definedName name="БЛРаздел5">[32]Форма2!$C$113:$C$114,[32]Форма2!$D$110:$F$112,[32]Форма2!$E$113:$F$114,[32]Форма2!$D$115:$F$115,[32]Форма2!$D$117:$F$119,[32]Форма2!$D$121:$F$122,[32]Форма2!$D$124:$F$126,[32]Форма2!$D$110</definedName>
    <definedName name="БЛРаздел5_13">[33]Форма2!$C$113:$C$114,[33]Форма2!$D$110:$F$112,[33]Форма2!$E$113:$F$114,[33]Форма2!$D$115:$F$115,[33]Форма2!$D$117:$F$119,[33]Форма2!$D$121:$F$122,[33]Форма2!$D$124:$F$126,[33]Форма2!$D$110</definedName>
    <definedName name="БЛРаздел5_16">[33]Форма2!$C$113:$C$114,[33]Форма2!$D$110:$F$112,[33]Форма2!$E$113:$F$114,[33]Форма2!$D$115:$F$115,[33]Форма2!$D$117:$F$119,[33]Форма2!$D$121:$F$122,[33]Форма2!$D$124:$F$126,[33]Форма2!$D$110</definedName>
    <definedName name="БЛРаздел5_17">[34]Форма2!$C$113:$C$114,[34]Форма2!$D$110:$F$112,[34]Форма2!$E$113:$F$114,[34]Форма2!$D$115:$F$115,[34]Форма2!$D$117:$F$119,[34]Форма2!$D$121:$F$122,[34]Форма2!$D$124:$F$126,[34]Форма2!$D$110</definedName>
    <definedName name="БЛРаздел5_18">[33]Форма2!$C$113:$C$114,[33]Форма2!$D$110:$F$112,[33]Форма2!$E$113:$F$114,[33]Форма2!$D$115:$F$115,[33]Форма2!$D$117:$F$119,[33]Форма2!$D$121:$F$122,[33]Форма2!$D$124:$F$126,[33]Форма2!$D$110</definedName>
    <definedName name="БЛРаздел6">[32]Форма2!$D$129:$F$132,[32]Форма2!$D$134:$F$135,[32]Форма2!$D$138:$F$141,[32]Форма2!$D$148:$F$150,[32]Форма2!$D$152:$F$153,[32]Форма2!$D$155:$F$158,[32]Форма2!$D$161:$F$167,[32]Форма2!$D$129</definedName>
    <definedName name="БЛРаздел6_13">[33]Форма2!$D$129:$F$132,[33]Форма2!$D$134:$F$135,[33]Форма2!$D$137:$F$140,[33]Форма2!$D$142:$F$144,[33]Форма2!$D$146:$F$150,[33]Форма2!$D$152:$F$154,[33]Форма2!$D$156:$F$162,[33]Форма2!$D$129</definedName>
    <definedName name="БЛРаздел6_16">[33]Форма2!$D$129:$F$132,[33]Форма2!$D$134:$F$135,[33]Форма2!$D$137:$F$140,[33]Форма2!$D$142:$F$144,[33]Форма2!$D$146:$F$150,[33]Форма2!$D$152:$F$154,[33]Форма2!$D$156:$F$162,[33]Форма2!$D$129</definedName>
    <definedName name="БЛРаздел6_17">[34]Форма2!$D$129:$F$132,[34]Форма2!$D$134:$F$135,[34]Форма2!$D$137:$F$140,[34]Форма2!$D$142:$F$144,[34]Форма2!$D$146:$F$150,[34]Форма2!$D$152:$F$154,[34]Форма2!$D$156:$F$162,[34]Форма2!$D$129</definedName>
    <definedName name="БЛРаздел6_18">[33]Форма2!$D$129:$F$132,[33]Форма2!$D$134:$F$135,[33]Форма2!$D$137:$F$140,[33]Форма2!$D$142:$F$144,[33]Форма2!$D$146:$F$150,[33]Форма2!$D$152:$F$154,[33]Форма2!$D$156:$F$162,[33]Форма2!$D$129</definedName>
    <definedName name="БЛРаздел7">[32]Форма2!$D$176:$F$182,[32]Форма2!$D$172:$F$174,[32]Форма2!$D$170:$F$170,[32]Форма2!$D$170</definedName>
    <definedName name="БЛРаздел7_13">[33]Форма2!$D$179:$F$185,[33]Форма2!$D$175:$F$177,[33]Форма2!$D$165:$F$173,[33]Форма2!$D$165</definedName>
    <definedName name="БЛРаздел7_16">[33]Форма2!$D$179:$F$185,[33]Форма2!$D$175:$F$177,[33]Форма2!$D$165:$F$173,[33]Форма2!$D$165</definedName>
    <definedName name="БЛРаздел7_17">[34]Форма2!$D$179:$F$185,[34]Форма2!$D$175:$F$177,[34]Форма2!$D$165:$F$173,[34]Форма2!$D$165</definedName>
    <definedName name="БЛРаздел7_18">[33]Форма2!$D$179:$F$185,[33]Форма2!$D$175:$F$177,[33]Форма2!$D$165:$F$173,[33]Форма2!$D$165</definedName>
    <definedName name="БЛРаздел8">[32]Форма2!$E$190:$F$201,[32]Форма2!$C$190:$C$201,[32]Форма2!$E$186:$F$188,[32]Форма2!$C$186:$C$188,[32]Форма2!$E$185:$F$185,[32]Форма2!$C$185</definedName>
    <definedName name="БЛРаздел8_13">[33]Форма2!$E$200:$F$207,[33]Форма2!$C$200:$C$207,[33]Форма2!$E$189:$F$198,[33]Форма2!$C$189:$C$198,[33]Форма2!$E$188:$F$188,[33]Форма2!$C$188</definedName>
    <definedName name="БЛРаздел8_16">[33]Форма2!$E$200:$F$207,[33]Форма2!$C$200:$C$207,[33]Форма2!$E$189:$F$198,[33]Форма2!$C$189:$C$198,[33]Форма2!$E$188:$F$188,[33]Форма2!$C$188</definedName>
    <definedName name="БЛРаздел8_17">[34]Форма2!$E$200:$F$207,[34]Форма2!$C$200:$C$207,[34]Форма2!$E$189:$F$198,[34]Форма2!$C$189:$C$198,[34]Форма2!$E$188:$F$188,[34]Форма2!$C$188</definedName>
    <definedName name="БЛРаздел8_18">[33]Форма2!$E$200:$F$207,[33]Форма2!$C$200:$C$207,[33]Форма2!$E$189:$F$198,[33]Форма2!$C$189:$C$198,[33]Форма2!$E$188:$F$188,[33]Форма2!$C$188</definedName>
    <definedName name="БЛРаздел9">[32]Форма2!#REF!,[32]Форма2!#REF!,[32]Форма2!$E$223:$F$230,[32]Форма2!$C$223:$C$230,[32]Форма2!$E$222:$F$222,[32]Форма2!$C$222,[32]Форма2!$E$216:$F$220,[32]Форма2!$C$216:$C$220,[32]Форма2!$E$205:$F$209,[32]Форма2!$C$205:$C$209,[32]Форма2!#REF!</definedName>
    <definedName name="БЛРаздел9_13">[33]Форма2!$E$234:$F$237,[33]Форма2!$C$234:$C$237,[33]Форма2!$E$224:$F$232,[33]Форма2!$C$224:$C$232,[33]Форма2!$E$223:$F$223,[33]Форма2!$C$223,[33]Форма2!$E$217:$F$221,[33]Форма2!$C$217:$C$221,[33]Форма2!$E$210:$F$215,[33]Форма2!$C$210:$C$215,[33]Форма2!$C$210</definedName>
    <definedName name="БЛРаздел9_16">[33]Форма2!$E$234:$F$237,[33]Форма2!$C$234:$C$237,[33]Форма2!$E$224:$F$232,[33]Форма2!$C$224:$C$232,[33]Форма2!$E$223:$F$223,[33]Форма2!$C$223,[33]Форма2!$E$217:$F$221,[33]Форма2!$C$217:$C$221,[33]Форма2!$E$210:$F$215,[33]Форма2!$C$210:$C$215,[33]Форма2!$C$210</definedName>
    <definedName name="БЛРаздел9_17">[34]Форма2!$E$234:$F$237,[34]Форма2!$C$234:$C$237,[34]Форма2!$E$224:$F$232,[34]Форма2!$C$224:$C$232,[34]Форма2!$E$223:$F$223,[34]Форма2!$C$223,[34]Форма2!$E$217:$F$221,[34]Форма2!$C$217:$C$221,[34]Форма2!$E$210:$F$215,[34]Форма2!$C$210:$C$215,[34]Форма2!$C$210</definedName>
    <definedName name="БЛРаздел9_18">[33]Форма2!$E$234:$F$237,[33]Форма2!$C$234:$C$237,[33]Форма2!$E$224:$F$232,[33]Форма2!$C$224:$C$232,[33]Форма2!$E$223:$F$223,[33]Форма2!$C$223,[33]Форма2!$E$217:$F$221,[33]Форма2!$C$217:$C$221,[33]Форма2!$E$210:$F$215,[33]Форма2!$C$210:$C$215,[33]Форма2!$C$210</definedName>
    <definedName name="БО5">#N/A</definedName>
    <definedName name="БПДанные">#REF!,#REF!,#REF!</definedName>
    <definedName name="БПДанные_13">[33]Форма1!$C$22:$D$33,[33]Форма1!$C$36:$D$48,[33]Форма1!$C$22</definedName>
    <definedName name="БПДанные_16">[33]Форма1!$C$22:$D$33,[33]Форма1!$C$36:$D$48,[33]Форма1!$C$22</definedName>
    <definedName name="БПДанные_17">[34]Форма1!$C$22:$D$33,[34]Форма1!$C$36:$D$48,[34]Форма1!$C$22</definedName>
    <definedName name="БПДанные_18">[33]Форма1!$C$22:$D$33,[33]Форма1!$C$36:$D$48,[33]Форма1!$C$22</definedName>
    <definedName name="Бюджет__по__подразд__2003__года_Лист1_Таблица">[35]ОТиТБ!#REF!</definedName>
    <definedName name="в23ё">#N/A</definedName>
    <definedName name="в23ё_11">#N/A</definedName>
    <definedName name="в23ё_12">#N/A</definedName>
    <definedName name="в23ё_13">#N/A</definedName>
    <definedName name="в23ё_14">#N/A</definedName>
    <definedName name="в23ё_16">#N/A</definedName>
    <definedName name="в23ё_17">#N/A</definedName>
    <definedName name="в23ё_18">#N/A</definedName>
    <definedName name="в23ё_19">#N/A</definedName>
    <definedName name="В32">#REF!</definedName>
    <definedName name="вб">[36]Пр2!#REF!</definedName>
    <definedName name="вв">#N/A</definedName>
    <definedName name="вв_11">#N/A</definedName>
    <definedName name="вв_12">#N/A</definedName>
    <definedName name="вв_13">#N/A</definedName>
    <definedName name="вв_14">#N/A</definedName>
    <definedName name="вв_16">#N/A</definedName>
    <definedName name="вв_17">#N/A</definedName>
    <definedName name="вв_18">#N/A</definedName>
    <definedName name="вв_19">#N/A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с" hidden="1">{#N/A,#N/A,FALSE,"Aging Summary";#N/A,#N/A,FALSE,"Ratio Analysis";#N/A,#N/A,FALSE,"Test 120 Day Accts";#N/A,#N/A,FALSE,"Tickmarks"}</definedName>
    <definedName name="вспомогательные_материалы_и_реагенты">[29]Исх.данные!#REF!</definedName>
    <definedName name="второй">#REF!</definedName>
    <definedName name="вуув" hidden="1">{#N/A,#N/A,TRUE,"Лист1";#N/A,#N/A,TRUE,"Лист2";#N/A,#N/A,TRUE,"Лист3"}</definedName>
    <definedName name="гггг">#REF!</definedName>
    <definedName name="график_2">#REF!</definedName>
    <definedName name="графики_Темиржолсу">#REF!</definedName>
    <definedName name="графит">[29]Исх.данные!#REF!</definedName>
    <definedName name="графит_в_заготовках">[29]Исх.данные!#REF!</definedName>
    <definedName name="графитовые_блоки">[29]Исх.данные!#REF!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ебит">'[37]из сем'!$A$2:$B$362</definedName>
    <definedName name="диагональ">[29]Исх.данные!#REF!</definedName>
    <definedName name="дирекция" hidden="1">{#N/A,#N/A,FALSE,"Aging Summary";#N/A,#N/A,FALSE,"Ratio Analysis";#N/A,#N/A,FALSE,"Test 120 Day Accts";#N/A,#N/A,FALSE,"Tickmarks"}</definedName>
    <definedName name="ДЛ">#REF!</definedName>
    <definedName name="дмтс">#REF!</definedName>
    <definedName name="Добыча">'[38]Добыча нефти4'!$F$11:$Q$12</definedName>
    <definedName name="Добыча_13">'[39]Добыча нефти4'!$F$11:$Q$12</definedName>
    <definedName name="Добыча_16">'[39]Добыча нефти4'!$F$11:$Q$12</definedName>
    <definedName name="Добыча_18">'[39]Добыча нефти4'!$F$11:$Q$12</definedName>
    <definedName name="Доз5">#REF!</definedName>
    <definedName name="Доз5_13">#REF!</definedName>
    <definedName name="Доз5_16">#REF!</definedName>
    <definedName name="Доз5_17">#REF!</definedName>
    <definedName name="Доз5_18">#REF!</definedName>
    <definedName name="доз6">#REF!</definedName>
    <definedName name="др" hidden="1">{"glcbs",#N/A,FALSE,"GLCBS";"glccsbs",#N/A,FALSE,"GLCCSBS";"glcis",#N/A,FALSE,"GLCIS";"glccsis",#N/A,FALSE,"GLCCSIS";"glcrat1",#N/A,FALSE,"GLC-ratios1"}</definedName>
    <definedName name="ЕдИзм">[18]ЕдИзм!$A$1:$D$25</definedName>
    <definedName name="ЕдИзм_13">[20]ЕдИзм!$A$1:$D$25</definedName>
    <definedName name="ЕдИзм_16">[20]ЕдИзм!$A$1:$D$25</definedName>
    <definedName name="ЕдИзм_18">[20]ЕдИзм!$A$1:$D$25</definedName>
    <definedName name="ж">#REF!</definedName>
    <definedName name="знач">#N/A</definedName>
    <definedName name="И">'[8]д.7.001'!#REF!</definedName>
    <definedName name="импорт">#REF!</definedName>
    <definedName name="импорт_13">#REF!</definedName>
    <definedName name="импорт_16">#REF!</definedName>
    <definedName name="импорт_18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_11">#N/A</definedName>
    <definedName name="й_12">#N/A</definedName>
    <definedName name="й_13">#N/A</definedName>
    <definedName name="й_14">#N/A</definedName>
    <definedName name="й_16">#N/A</definedName>
    <definedName name="й_17">#N/A</definedName>
    <definedName name="й_18">#N/A</definedName>
    <definedName name="й_19">#N/A</definedName>
    <definedName name="йй">#N/A</definedName>
    <definedName name="йй_11">#N/A</definedName>
    <definedName name="йй_12">#N/A</definedName>
    <definedName name="йй_13">#N/A</definedName>
    <definedName name="йй_14">#N/A</definedName>
    <definedName name="йй_16">#N/A</definedName>
    <definedName name="йй_17">#N/A</definedName>
    <definedName name="йй_18">#N/A</definedName>
    <definedName name="йй_19">#N/A</definedName>
    <definedName name="ЙФЫ">#REF!</definedName>
    <definedName name="к">#REF!</definedName>
    <definedName name="ке">#N/A</definedName>
    <definedName name="ке_11">#N/A</definedName>
    <definedName name="ке_12">#N/A</definedName>
    <definedName name="ке_13">#N/A</definedName>
    <definedName name="ке_14">#N/A</definedName>
    <definedName name="ке_16">#N/A</definedName>
    <definedName name="ке_17">#N/A</definedName>
    <definedName name="ке_18">#N/A</definedName>
    <definedName name="ке_19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hidden="1">{#N/A,#N/A,TRUE,"Лист1";#N/A,#N/A,TRUE,"Лист2";#N/A,#N/A,TRUE,"Лист3"}</definedName>
    <definedName name="кокс">[29]Исх.данные!#REF!</definedName>
    <definedName name="Консолидация">#REF!</definedName>
    <definedName name="копия">#N/A</definedName>
    <definedName name="корр">[29]Исх.данные!#REF!</definedName>
    <definedName name="корректировка">#REF!</definedName>
    <definedName name="КТЖ">#N/A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Д">'[4]cash product. plan'!$E$5</definedName>
    <definedName name="кууу">#REF!</definedName>
    <definedName name="л">#N/A</definedName>
    <definedName name="лак">#REF!</definedName>
    <definedName name="ЛБЛД">#REF!</definedName>
    <definedName name="ЛДРДБЮ">#REF!</definedName>
    <definedName name="Ликвидация">#REF!</definedName>
    <definedName name="лист">#N/A</definedName>
    <definedName name="лист1">#REF!</definedName>
    <definedName name="лист1_1">#N/A</definedName>
    <definedName name="лист2">#N/A</definedName>
    <definedName name="ллл">#REF!</definedName>
    <definedName name="лом">#REF!</definedName>
    <definedName name="магнезит_металлургический">[29]Исх.данные!#REF!</definedName>
    <definedName name="мбр">[36]Пр2!#REF!</definedName>
    <definedName name="медь_катодная">[29]Исх.данные!#REF!</definedName>
    <definedName name="металлический_магний">[29]Исх.данные!#REF!</definedName>
    <definedName name="ммм">#REF!</definedName>
    <definedName name="мпр">#REF!</definedName>
    <definedName name="МРП">#REF!</definedName>
    <definedName name="мым">#N/A</definedName>
    <definedName name="мым_11">#N/A</definedName>
    <definedName name="мым_12">#N/A</definedName>
    <definedName name="мым_13">#N/A</definedName>
    <definedName name="мым_14">#N/A</definedName>
    <definedName name="мым_16">#N/A</definedName>
    <definedName name="мым_17">#N/A</definedName>
    <definedName name="мым_18">#N/A</definedName>
    <definedName name="мым_19">#N/A</definedName>
    <definedName name="налогКЖДТ">#REF!</definedName>
    <definedName name="налогКТЖ">#REF!</definedName>
    <definedName name="налогЛокомотив">#REF!</definedName>
    <definedName name="НДС">'[40]0. Данные'!$C$9</definedName>
    <definedName name="никель_катодный">[29]Исх.данные!#REF!</definedName>
    <definedName name="новое">[29]Исх.данные!#REF!</definedName>
    <definedName name="о">#N/A</definedName>
    <definedName name="_xlnm.Print_Area">[16]Production!$E$9:$Q$258</definedName>
    <definedName name="Область_печати_ИМ">#REF!</definedName>
    <definedName name="Общие">#REF!</definedName>
    <definedName name="олд">#REF!</definedName>
    <definedName name="оплата">#REF!</definedName>
    <definedName name="оплата2">#REF!</definedName>
    <definedName name="Ора">'[41]поставка сравн13'!$A$1:$Q$30</definedName>
    <definedName name="Ораз">[31]Форма2!$D$179:$F$185,[31]Форма2!$D$175:$F$177,[31]Форма2!$D$165:$F$173,[31]Форма2!$D$165</definedName>
    <definedName name="оснастка">[29]Исх.данные!#REF!</definedName>
    <definedName name="остаток">#REF!</definedName>
    <definedName name="пар">[29]Исх.данные!#REF!</definedName>
    <definedName name="ПВД1">#REF!</definedName>
    <definedName name="первый">#REF!</definedName>
    <definedName name="плавиковая_кислота">[29]Исх.данные!#REF!</definedName>
    <definedName name="пол">#N/A</definedName>
    <definedName name="пп">#N/A</definedName>
    <definedName name="ппп">#N/A</definedName>
    <definedName name="пппп">#N/A</definedName>
    <definedName name="ППТН">#REF!</definedName>
    <definedName name="Пр" hidden="1">{"assets",#N/A,FALSE,"historicBS";"liab",#N/A,FALSE,"historicBS";"is",#N/A,FALSE,"historicIS";"ratios",#N/A,FALSE,"ratios"}</definedName>
    <definedName name="Предприятия">'[42]#ССЫЛКА'!$A$1:$D$64</definedName>
    <definedName name="Предприятия_13">#REF!</definedName>
    <definedName name="Предприятия_16">#REF!</definedName>
    <definedName name="Предприятия_18">#REF!</definedName>
    <definedName name="прибыль3" hidden="1">{#N/A,#N/A,TRUE,"Лист1";#N/A,#N/A,TRUE,"Лист2";#N/A,#N/A,TRUE,"Лист3"}</definedName>
    <definedName name="Прог">#REF!</definedName>
    <definedName name="промвода">[29]Исх.данные!#REF!</definedName>
    <definedName name="пррррр">#REF!</definedName>
    <definedName name="прррррр">#REF!</definedName>
    <definedName name="расход">#REF!</definedName>
    <definedName name="расходы">[43]Форма2!$C$51:$C$58,[43]Форма2!$E$51:$F$58,[43]Форма2!$C$60:$C$63,[43]Форма2!$E$60:$F$63,[43]Форма2!$C$65:$C$67,[43]Форма2!$E$65:$F$67,[43]Форма2!$C$51</definedName>
    <definedName name="Реализация">#REF!</definedName>
    <definedName name="рис1" hidden="1">{#N/A,#N/A,TRUE,"Лист1";#N/A,#N/A,TRUE,"Лист2";#N/A,#N/A,TRUE,"Лист3"}</definedName>
    <definedName name="рол">#REF!</definedName>
    <definedName name="рп">#N/A</definedName>
    <definedName name="рпопо" hidden="1">{#N/A,#N/A,TRUE,"Лист1";#N/A,#N/A,TRUE,"Лист2";#N/A,#N/A,TRUE,"Лист3"}</definedName>
    <definedName name="ррр" hidden="1">{"assets",#N/A,FALSE,"historicBS";"liab",#N/A,FALSE,"historicBS";"is",#N/A,FALSE,"historicIS";"ratios",#N/A,FALSE,"ratios"}</definedName>
    <definedName name="рррр">#N/A</definedName>
    <definedName name="РШЛДБШЛБ">#REF!</definedName>
    <definedName name="с">#REF!</definedName>
    <definedName name="с_11">#N/A</definedName>
    <definedName name="с_12">#N/A</definedName>
    <definedName name="с_13">#N/A</definedName>
    <definedName name="с_14">#N/A</definedName>
    <definedName name="с_16">#N/A</definedName>
    <definedName name="с_17">#N/A</definedName>
    <definedName name="с_18">#N/A</definedName>
    <definedName name="с_19">#N/A</definedName>
    <definedName name="сахар">[29]Исх.данные!#REF!</definedName>
    <definedName name="СБУ_100">#REF!</definedName>
    <definedName name="Свод">#N/A</definedName>
    <definedName name="сектор">[18]Предпр!$L$3:$L$9</definedName>
    <definedName name="сектор_13">[20]Предпр!$L$3:$L$8</definedName>
    <definedName name="сектор_16">[20]Предпр!$L$3:$L$8</definedName>
    <definedName name="сектор_18">[20]Предпр!$L$3:$L$8</definedName>
    <definedName name="серная_кислота">[29]Исх.данные!#REF!</definedName>
    <definedName name="см">#REF!</definedName>
    <definedName name="сода_кальцинированная">[29]Исх.данные!#REF!</definedName>
    <definedName name="сода_каустическая">[29]Исх.данные!#REF!</definedName>
    <definedName name="Сохранение">#REF!</definedName>
    <definedName name="Соц.пособие">[44]ОТиТБ!#REF!</definedName>
    <definedName name="спецоснастка">[29]Исх.данные!#REF!</definedName>
    <definedName name="СписокТЭП">[45]СписокТЭП!$A$1:$C$40</definedName>
    <definedName name="СписокТЭП_13">[46]СписокТЭП!$A$1:$C$40</definedName>
    <definedName name="СписокТЭП_16">[46]СписокТЭП!$A$1:$C$40</definedName>
    <definedName name="СписокТЭП_18">[46]СписокТЭП!$A$1:$C$40</definedName>
    <definedName name="сс">#N/A</definedName>
    <definedName name="сс_11">#N/A</definedName>
    <definedName name="сс_12">#N/A</definedName>
    <definedName name="сс_13">#N/A</definedName>
    <definedName name="сс_14">#N/A</definedName>
    <definedName name="сс_16">#N/A</definedName>
    <definedName name="сс_17">#N/A</definedName>
    <definedName name="сс_18">#N/A</definedName>
    <definedName name="сс_19">#N/A</definedName>
    <definedName name="сссс">#N/A</definedName>
    <definedName name="сссс_11">#N/A</definedName>
    <definedName name="сссс_12">#N/A</definedName>
    <definedName name="сссс_13">#N/A</definedName>
    <definedName name="сссс_14">#N/A</definedName>
    <definedName name="сссс_16">#N/A</definedName>
    <definedName name="сссс_17">#N/A</definedName>
    <definedName name="сссс_18">#N/A</definedName>
    <definedName name="сссс_19">#N/A</definedName>
    <definedName name="ссы">#N/A</definedName>
    <definedName name="ссы_11">#N/A</definedName>
    <definedName name="ссы_12">#N/A</definedName>
    <definedName name="ссы_13">#N/A</definedName>
    <definedName name="ссы_14">#N/A</definedName>
    <definedName name="ссы_16">#N/A</definedName>
    <definedName name="ссы_17">#N/A</definedName>
    <definedName name="ссы_18">#N/A</definedName>
    <definedName name="ссы_19">#N/A</definedName>
    <definedName name="ставка">#REF!</definedName>
    <definedName name="сурик_свинцовый">[29]Исх.данные!#REF!</definedName>
    <definedName name="счс">'[47]I KEY INFORMATION'!$I$20</definedName>
    <definedName name="сяры">#REF!</definedName>
    <definedName name="титэк">#REF!</definedName>
    <definedName name="титэк_13">#REF!</definedName>
    <definedName name="титэк_16">#REF!</definedName>
    <definedName name="титэк_18">#REF!</definedName>
    <definedName name="титэк1">#REF!</definedName>
    <definedName name="титэк1_13">#REF!</definedName>
    <definedName name="титэк1_16">#REF!</definedName>
    <definedName name="титэк1_18">#REF!</definedName>
    <definedName name="титэмба">#REF!</definedName>
    <definedName name="титэмба_13">#REF!</definedName>
    <definedName name="титэмба_16">#REF!</definedName>
    <definedName name="титэмба_18">#REF!</definedName>
    <definedName name="ТНП">#REF!</definedName>
    <definedName name="тп" hidden="1">{#N/A,#N/A,TRUE,"Лист1";#N/A,#N/A,TRUE,"Лист2";#N/A,#N/A,TRUE,"Лист3"}</definedName>
    <definedName name="трансп">#REF!</definedName>
    <definedName name="третий">#REF!</definedName>
    <definedName name="тс" hidden="1">#REF!</definedName>
    <definedName name="тьб">#REF!</definedName>
    <definedName name="у">#N/A</definedName>
    <definedName name="у_11">#N/A</definedName>
    <definedName name="у_12">#N/A</definedName>
    <definedName name="у_13">#N/A</definedName>
    <definedName name="у_14">#N/A</definedName>
    <definedName name="у_16">#N/A</definedName>
    <definedName name="у_17">#N/A</definedName>
    <definedName name="у_18">#N/A</definedName>
    <definedName name="у_19">#N/A</definedName>
    <definedName name="Увеличение">#REF!</definedName>
    <definedName name="уголь_осветляющий">[29]Исх.данные!#REF!</definedName>
    <definedName name="ук">#N/A</definedName>
    <definedName name="ук_11">#N/A</definedName>
    <definedName name="ук_12">#N/A</definedName>
    <definedName name="ук_13">#N/A</definedName>
    <definedName name="ук_14">#N/A</definedName>
    <definedName name="ук_16">#N/A</definedName>
    <definedName name="ук_17">#N/A</definedName>
    <definedName name="ук_18">#N/A</definedName>
    <definedName name="ук_19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hidden="1">{#N/A,#N/A,TRUE,"Лист1";#N/A,#N/A,TRUE,"Лист2";#N/A,#N/A,TRUE,"Лист3"}</definedName>
    <definedName name="Уровень2">#REF!</definedName>
    <definedName name="Уровень3">#REF!</definedName>
    <definedName name="форма6">#REF!</definedName>
    <definedName name="форма6_13">#REF!</definedName>
    <definedName name="форма6_16">#REF!</definedName>
    <definedName name="форма6_18">#REF!</definedName>
    <definedName name="фчфч">#REF!</definedName>
    <definedName name="фы" hidden="1">#REF!</definedName>
    <definedName name="фычф">#REF!</definedName>
    <definedName name="фя" hidden="1">#REF!</definedName>
    <definedName name="ххх">#N/A</definedName>
    <definedName name="ц">#N/A</definedName>
    <definedName name="ц_11">#N/A</definedName>
    <definedName name="ц_12">#N/A</definedName>
    <definedName name="ц_13">#N/A</definedName>
    <definedName name="ц_14">#N/A</definedName>
    <definedName name="ц_16">#N/A</definedName>
    <definedName name="ц_17">#N/A</definedName>
    <definedName name="ц_18">#N/A</definedName>
    <definedName name="ц_19">#N/A</definedName>
    <definedName name="цу">#N/A</definedName>
    <definedName name="цу_11">#N/A</definedName>
    <definedName name="цу_12">#N/A</definedName>
    <definedName name="цу_13">#N/A</definedName>
    <definedName name="цу_14">#N/A</definedName>
    <definedName name="цу_16">#N/A</definedName>
    <definedName name="цу_17">#N/A</definedName>
    <definedName name="цу_18">#N/A</definedName>
    <definedName name="цу_19">#N/A</definedName>
    <definedName name="цц">#N/A</definedName>
    <definedName name="цц_11">#N/A</definedName>
    <definedName name="цц_12">#N/A</definedName>
    <definedName name="цц_13">#N/A</definedName>
    <definedName name="цц_14">#N/A</definedName>
    <definedName name="цц_16">#N/A</definedName>
    <definedName name="цц_17">#N/A</definedName>
    <definedName name="цц_18">#N/A</definedName>
    <definedName name="цц_19">#N/A</definedName>
    <definedName name="четвертый">#REF!</definedName>
    <definedName name="чсч">'[47]I KEY INFORMATION'!$E$63</definedName>
    <definedName name="чфчф">#REF!</definedName>
    <definedName name="чычф" hidden="1">#REF!</definedName>
    <definedName name="ШЛБШ">#REF!</definedName>
    <definedName name="шщрзгшрз">#N/A</definedName>
    <definedName name="щ">#N/A</definedName>
    <definedName name="щ_11">#N/A</definedName>
    <definedName name="щ_12">#N/A</definedName>
    <definedName name="щ_13">#N/A</definedName>
    <definedName name="щ_14">#N/A</definedName>
    <definedName name="щ_16">#N/A</definedName>
    <definedName name="щ_17">#N/A</definedName>
    <definedName name="щ_18">#N/A</definedName>
    <definedName name="щ_19">#N/A</definedName>
    <definedName name="ы" hidden="1">#REF!</definedName>
    <definedName name="ыв">#N/A</definedName>
    <definedName name="ыв_11">#N/A</definedName>
    <definedName name="ыв_12">#N/A</definedName>
    <definedName name="ыв_13">#N/A</definedName>
    <definedName name="ыв_14">#N/A</definedName>
    <definedName name="ыв_16">#N/A</definedName>
    <definedName name="ыв_17">#N/A</definedName>
    <definedName name="ыв_18">#N/A</definedName>
    <definedName name="ыв_19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ф">#REF!</definedName>
    <definedName name="ыфвф">#REF!</definedName>
    <definedName name="ыфч">#REF!</definedName>
    <definedName name="ыфчф">#REF!</definedName>
    <definedName name="ычфч">#REF!</definedName>
    <definedName name="ыыч">#REF!</definedName>
    <definedName name="ыыыы">#N/A</definedName>
    <definedName name="ыыыы_11">#N/A</definedName>
    <definedName name="ыыыы_12">#N/A</definedName>
    <definedName name="ыыыы_13">#N/A</definedName>
    <definedName name="ыыыы_14">#N/A</definedName>
    <definedName name="ыыыы_16">#N/A</definedName>
    <definedName name="ыыыы_17">#N/A</definedName>
    <definedName name="ыыыы_18">#N/A</definedName>
    <definedName name="ыыыы_19">#N/A</definedName>
    <definedName name="Экспорт_Объемы_добычи">#REF!</definedName>
    <definedName name="Экспорт_Объемы_добычи_13">#REF!</definedName>
    <definedName name="Экспорт_Объемы_добычи_16">#REF!</definedName>
    <definedName name="Экспорт_Объемы_добычи_17">[48]Нефть!$A$1:$R$7</definedName>
    <definedName name="Экспорт_Объемы_добычи_18">#REF!</definedName>
    <definedName name="Экспорт_Поставки_нефти">'[38]поставка сравн13'!$A$1:$Q$30</definedName>
    <definedName name="Экспорт_Поставки_нефти_13">'[39]поставка сравн13'!$A$1:$Q$30</definedName>
    <definedName name="Экспорт_Поставки_нефти_16">'[39]поставка сравн13'!$A$1:$Q$30</definedName>
    <definedName name="Экспорт_Поставки_нефти_18">'[39]поставка сравн13'!$A$1:$Q$30</definedName>
    <definedName name="электроды_графитовые">[29]Исх.данные!#REF!</definedName>
    <definedName name="электроэнергия">[29]Исх.данные!#REF!</definedName>
    <definedName name="энергозатраты">[29]Исх.данные!#REF!</definedName>
    <definedName name="ээ">#REF!</definedName>
    <definedName name="юю">#REF!</definedName>
    <definedName name="яв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8" i="2"/>
  <c r="B31" i="2"/>
  <c r="B33" i="2"/>
  <c r="B38" i="2"/>
  <c r="B41" i="2"/>
  <c r="B43" i="2"/>
  <c r="B46" i="2"/>
  <c r="B51" i="2"/>
  <c r="B53" i="2"/>
  <c r="H67" i="2" l="1"/>
  <c r="H66" i="2"/>
  <c r="H65" i="2"/>
  <c r="B65" i="2"/>
  <c r="B66" i="2" s="1"/>
  <c r="B67" i="2" s="1"/>
  <c r="H64" i="2"/>
  <c r="H63" i="2"/>
  <c r="B63" i="2"/>
  <c r="H62" i="2"/>
  <c r="H61" i="2"/>
  <c r="H60" i="2"/>
  <c r="H59" i="2"/>
  <c r="H58" i="2"/>
  <c r="B58" i="2"/>
  <c r="B59" i="2" s="1"/>
  <c r="B60" i="2" s="1"/>
  <c r="B61" i="2" s="1"/>
  <c r="H57" i="2"/>
  <c r="H56" i="2"/>
  <c r="H55" i="2"/>
  <c r="H54" i="2"/>
  <c r="B55" i="2"/>
  <c r="H53" i="2"/>
  <c r="H52" i="2"/>
  <c r="H49" i="2"/>
  <c r="H48" i="2"/>
  <c r="H47" i="2"/>
  <c r="H46" i="2"/>
  <c r="H45" i="2"/>
  <c r="B23" i="2"/>
  <c r="B21" i="2"/>
  <c r="B17" i="2"/>
  <c r="B18" i="2" s="1"/>
  <c r="B19" i="2" s="1"/>
  <c r="H16" i="2"/>
  <c r="H23" i="2" l="1"/>
  <c r="H18" i="2"/>
  <c r="H10" i="2"/>
  <c r="H68" i="2"/>
  <c r="H51" i="2"/>
  <c r="H43" i="2"/>
  <c r="H41" i="2"/>
  <c r="H39" i="2"/>
  <c r="H37" i="2"/>
  <c r="H35" i="2"/>
  <c r="H33" i="2"/>
  <c r="H31" i="2"/>
  <c r="H29" i="2"/>
  <c r="H27" i="2"/>
  <c r="H25" i="2"/>
  <c r="H20" i="2"/>
  <c r="H14" i="2"/>
  <c r="H24" i="2"/>
  <c r="H22" i="2"/>
  <c r="H19" i="2"/>
  <c r="H17" i="2"/>
  <c r="H13" i="2"/>
  <c r="H44" i="2"/>
  <c r="H36" i="2"/>
  <c r="H42" i="2"/>
  <c r="H34" i="2"/>
  <c r="H28" i="2"/>
  <c r="H12" i="2"/>
  <c r="H38" i="2"/>
  <c r="H26" i="2"/>
  <c r="H21" i="2"/>
  <c r="H32" i="2"/>
  <c r="H50" i="2"/>
  <c r="H30" i="2"/>
  <c r="H40" i="2"/>
  <c r="H15" i="2" l="1"/>
  <c r="H8" i="2"/>
</calcChain>
</file>

<file path=xl/sharedStrings.xml><?xml version="1.0" encoding="utf-8"?>
<sst xmlns="http://schemas.openxmlformats.org/spreadsheetml/2006/main" count="95" uniqueCount="87">
  <si>
    <t>Свод!A1</t>
  </si>
  <si>
    <t>№</t>
  </si>
  <si>
    <t>уп</t>
  </si>
  <si>
    <t>шт</t>
  </si>
  <si>
    <t>метр</t>
  </si>
  <si>
    <t>фл</t>
  </si>
  <si>
    <t>рул.</t>
  </si>
  <si>
    <t>фл.</t>
  </si>
  <si>
    <t>пара</t>
  </si>
  <si>
    <t>Медицинские изделия</t>
  </si>
  <si>
    <t>Расчет затрат на изделия медицинского назначения и лекарственных средств</t>
  </si>
  <si>
    <t>Основание: Приказ Министерства здравоохранения РК № 365 от 26.06.2013 г. (Приложение 6)</t>
  </si>
  <si>
    <t>Междунароное непатентованное название лекарственных средств и медицинских изделий</t>
  </si>
  <si>
    <t>Лекарственная форма</t>
  </si>
  <si>
    <t>Ед.изм.</t>
  </si>
  <si>
    <t>Кол-во на год</t>
  </si>
  <si>
    <t>Цена</t>
  </si>
  <si>
    <t>Стоимость</t>
  </si>
  <si>
    <t>Лекарственные препараты</t>
  </si>
  <si>
    <t>Препарат для местной анестезии</t>
  </si>
  <si>
    <t>Прокаин  (новокаин)</t>
  </si>
  <si>
    <t>р-р для инъекции 5мл</t>
  </si>
  <si>
    <t>кор</t>
  </si>
  <si>
    <t>Анальгетики, антипиретики и нестеротдные противовоспалительные средства</t>
  </si>
  <si>
    <t>Ацетилсалициловая кислота</t>
  </si>
  <si>
    <t>тб 500мг</t>
  </si>
  <si>
    <t>Кетопрофен</t>
  </si>
  <si>
    <t>100мг/2мл</t>
  </si>
  <si>
    <t xml:space="preserve">Парацетамол </t>
  </si>
  <si>
    <t>тб500мг</t>
  </si>
  <si>
    <t>Тонометр механический OMRON           </t>
  </si>
  <si>
    <t xml:space="preserve"> Фонендоскоп                                     </t>
  </si>
  <si>
    <t>Термометр медицинский стеклянный ртутный</t>
  </si>
  <si>
    <t>Жгут кровоостанавливающий                           </t>
  </si>
  <si>
    <t>Пакет перевязочный медицинский стерильный           </t>
  </si>
  <si>
    <t>Языкодержатель                                      </t>
  </si>
  <si>
    <t>Пинцет медицинский                                   </t>
  </si>
  <si>
    <t>Ножницы медицинские                                 </t>
  </si>
  <si>
    <t>Тропонин тест №25</t>
  </si>
  <si>
    <t>Шпатель деревянный стерильный  №100                     </t>
  </si>
  <si>
    <t>Вата гигроскопическая 1 уп. 50 гр.                  </t>
  </si>
  <si>
    <t>Бинт марлевый медицинский стерильный 7 м x 14 см    </t>
  </si>
  <si>
    <t>Бинт марлевый медицинский стерильный 5 м x 10 см    </t>
  </si>
  <si>
    <t>Салфетки марлевые медицинские стерильные 16 x 14</t>
  </si>
  <si>
    <t>Система для вливания, переливания кровозаменителей и инфузионных растворов          </t>
  </si>
  <si>
    <t>Шприц инъекционный однократного применения 2 мл    </t>
  </si>
  <si>
    <t>Шприц инъекционный однократного применения 5 мл     </t>
  </si>
  <si>
    <t>Шприц инъекционный однократного применения 10 мл с   </t>
  </si>
  <si>
    <t>Шприц инъекционный однократного применения 20 мл с   </t>
  </si>
  <si>
    <t>Перчатки хирургические стерильные                   </t>
  </si>
  <si>
    <t>Перчатки хирургические нестерильные    №100 M             </t>
  </si>
  <si>
    <t>Маска медицинская                                   </t>
  </si>
  <si>
    <t>Фонарик диагностический                              </t>
  </si>
  <si>
    <t>Шины эвакуатор</t>
  </si>
  <si>
    <t xml:space="preserve">Шины Крамера </t>
  </si>
  <si>
    <t>Надувные шины</t>
  </si>
  <si>
    <t>Шейные шины Шанса универсальный на 3 размера</t>
  </si>
  <si>
    <t>Укладка срочной скорой помощи</t>
  </si>
  <si>
    <t>DRAGER Алкотестер 6510</t>
  </si>
  <si>
    <t>Батарейки Дюрасел к алкотестору Драгер</t>
  </si>
  <si>
    <t>Мешок Амбу</t>
  </si>
  <si>
    <t>Акма септ ультра - жидкое мыло</t>
  </si>
  <si>
    <t>для обработки рук</t>
  </si>
  <si>
    <t xml:space="preserve">Антисептик Алфоктен </t>
  </si>
  <si>
    <t>Бумажные полотенце</t>
  </si>
  <si>
    <t>Спиртовые салфетки</t>
  </si>
  <si>
    <t>Раствор аммиака10%</t>
  </si>
  <si>
    <t>Тележка-каталка со съемными носилками. Приемное устройство с поперечным и продольным перемещением</t>
  </si>
  <si>
    <t>Бинт эластичный  6х12</t>
  </si>
  <si>
    <t>Акма хлор  (в упаковке 300 шт.)</t>
  </si>
  <si>
    <t>Простыни одноразовые (в упаковке 200 шт.)</t>
  </si>
  <si>
    <t>Емкость для хранения термометров</t>
  </si>
  <si>
    <t>Гигрометр</t>
  </si>
  <si>
    <t>Термометр комнатный</t>
  </si>
  <si>
    <t>Щит при травмах</t>
  </si>
  <si>
    <t>Пластиковый холод термостат "Freez pack"</t>
  </si>
  <si>
    <t xml:space="preserve">Клеенка подкладная резиновотканная </t>
  </si>
  <si>
    <t>Спирт этиловый 70%</t>
  </si>
  <si>
    <t>Сульфацил натрий 10%;-20%</t>
  </si>
  <si>
    <t>Жгут резиновый</t>
  </si>
  <si>
    <t>Спиртовка</t>
  </si>
  <si>
    <t>Марля</t>
  </si>
  <si>
    <t>Бикс</t>
  </si>
  <si>
    <t>ЭКГ лента</t>
  </si>
  <si>
    <t>Заведующая мед.пунктом</t>
  </si>
  <si>
    <t>Ашихова З.И.</t>
  </si>
  <si>
    <t>для медицинского пункта станции Промышленная - ТОО "РТИ-АНПЗ"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</si>
</sst>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6" fillId="0" borderId="0"/>
    <xf numFmtId="165" fontId="13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9" fillId="0" borderId="0"/>
    <xf numFmtId="0" fontId="6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9" fillId="0" borderId="0"/>
    <xf numFmtId="0" fontId="10" fillId="0" borderId="0">
      <alignment horizontal="left"/>
    </xf>
    <xf numFmtId="0" fontId="6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2" fontId="7" fillId="0" borderId="0" xfId="1" applyNumberFormat="1" applyFont="1" applyAlignment="1">
      <alignment horizontal="center"/>
    </xf>
    <xf numFmtId="164" fontId="9" fillId="0" borderId="0" xfId="2" applyNumberFormat="1" applyFont="1"/>
    <xf numFmtId="0" fontId="12" fillId="0" borderId="3" xfId="0" applyFont="1" applyFill="1" applyBorder="1" applyAlignment="1"/>
    <xf numFmtId="0" fontId="18" fillId="0" borderId="0" xfId="0" applyFont="1"/>
    <xf numFmtId="0" fontId="15" fillId="0" borderId="0" xfId="0" applyFont="1" applyFill="1"/>
    <xf numFmtId="3" fontId="16" fillId="0" borderId="0" xfId="0" applyNumberFormat="1" applyFont="1" applyFill="1" applyAlignment="1"/>
    <xf numFmtId="0" fontId="12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3" xfId="0" applyFont="1" applyFill="1" applyBorder="1"/>
    <xf numFmtId="0" fontId="12" fillId="0" borderId="3" xfId="0" applyFont="1" applyFill="1" applyBorder="1"/>
    <xf numFmtId="3" fontId="15" fillId="0" borderId="3" xfId="0" applyNumberFormat="1" applyFont="1" applyFill="1" applyBorder="1" applyAlignment="1"/>
    <xf numFmtId="3" fontId="15" fillId="0" borderId="2" xfId="0" applyNumberFormat="1" applyFont="1" applyFill="1" applyBorder="1" applyAlignment="1">
      <alignment horizontal="right"/>
    </xf>
    <xf numFmtId="4" fontId="23" fillId="0" borderId="3" xfId="0" applyNumberFormat="1" applyFont="1" applyFill="1" applyBorder="1"/>
    <xf numFmtId="4" fontId="12" fillId="0" borderId="3" xfId="0" applyNumberFormat="1" applyFont="1" applyFill="1" applyBorder="1"/>
    <xf numFmtId="4" fontId="12" fillId="0" borderId="3" xfId="0" applyNumberFormat="1" applyFont="1" applyFill="1" applyBorder="1" applyAlignment="1"/>
    <xf numFmtId="3" fontId="23" fillId="0" borderId="3" xfId="0" applyNumberFormat="1" applyFont="1" applyFill="1" applyBorder="1" applyAlignment="1"/>
    <xf numFmtId="3" fontId="23" fillId="0" borderId="2" xfId="7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wrapText="1"/>
    </xf>
    <xf numFmtId="0" fontId="12" fillId="2" borderId="5" xfId="0" applyFont="1" applyFill="1" applyBorder="1" applyAlignment="1">
      <alignment horizontal="center"/>
    </xf>
    <xf numFmtId="4" fontId="14" fillId="2" borderId="3" xfId="0" applyNumberFormat="1" applyFont="1" applyFill="1" applyBorder="1"/>
    <xf numFmtId="4" fontId="12" fillId="2" borderId="3" xfId="0" applyNumberFormat="1" applyFont="1" applyFill="1" applyBorder="1" applyAlignment="1">
      <alignment wrapText="1"/>
    </xf>
    <xf numFmtId="3" fontId="23" fillId="2" borderId="3" xfId="0" applyNumberFormat="1" applyFont="1" applyFill="1" applyBorder="1" applyAlignment="1"/>
    <xf numFmtId="3" fontId="11" fillId="2" borderId="3" xfId="0" applyNumberFormat="1" applyFont="1" applyFill="1" applyBorder="1" applyAlignment="1"/>
    <xf numFmtId="4" fontId="23" fillId="0" borderId="3" xfId="0" applyNumberFormat="1" applyFont="1" applyFill="1" applyBorder="1" applyAlignment="1">
      <alignment vertical="top"/>
    </xf>
    <xf numFmtId="3" fontId="23" fillId="0" borderId="3" xfId="0" applyNumberFormat="1" applyFont="1" applyFill="1" applyBorder="1" applyAlignment="1">
      <alignment horizontal="right"/>
    </xf>
    <xf numFmtId="4" fontId="12" fillId="0" borderId="2" xfId="0" applyNumberFormat="1" applyFont="1" applyFill="1" applyBorder="1"/>
    <xf numFmtId="3" fontId="23" fillId="0" borderId="3" xfId="0" applyNumberFormat="1" applyFont="1" applyFill="1" applyBorder="1" applyAlignment="1">
      <alignment horizontal="right" wrapText="1"/>
    </xf>
    <xf numFmtId="0" fontId="21" fillId="0" borderId="3" xfId="0" applyFont="1" applyBorder="1" applyAlignment="1">
      <alignment vertical="center" wrapText="1"/>
    </xf>
    <xf numFmtId="3" fontId="23" fillId="0" borderId="3" xfId="7" applyNumberFormat="1" applyFont="1" applyFill="1" applyBorder="1" applyAlignment="1">
      <alignment horizontal="right" wrapText="1"/>
    </xf>
    <xf numFmtId="0" fontId="12" fillId="0" borderId="0" xfId="0" applyFont="1" applyFill="1"/>
    <xf numFmtId="0" fontId="20" fillId="0" borderId="0" xfId="0" applyFont="1" applyFill="1" applyBorder="1" applyAlignment="1">
      <alignment horizontal="center"/>
    </xf>
    <xf numFmtId="4" fontId="14" fillId="0" borderId="3" xfId="0" applyNumberFormat="1" applyFont="1" applyFill="1" applyBorder="1" applyAlignment="1"/>
    <xf numFmtId="4" fontId="23" fillId="3" borderId="3" xfId="0" applyNumberFormat="1" applyFont="1" applyFill="1" applyBorder="1" applyAlignment="1">
      <alignment vertical="top"/>
    </xf>
    <xf numFmtId="4" fontId="23" fillId="3" borderId="3" xfId="0" applyNumberFormat="1" applyFont="1" applyFill="1" applyBorder="1" applyAlignment="1">
      <alignment vertical="center"/>
    </xf>
    <xf numFmtId="4" fontId="23" fillId="3" borderId="3" xfId="0" applyNumberFormat="1" applyFont="1" applyFill="1" applyBorder="1" applyAlignment="1"/>
    <xf numFmtId="4" fontId="23" fillId="3" borderId="3" xfId="0" applyNumberFormat="1" applyFont="1" applyFill="1" applyBorder="1"/>
    <xf numFmtId="4" fontId="23" fillId="3" borderId="3" xfId="0" applyNumberFormat="1" applyFont="1" applyFill="1" applyBorder="1" applyAlignment="1">
      <alignment vertical="top" wrapText="1"/>
    </xf>
    <xf numFmtId="0" fontId="21" fillId="3" borderId="3" xfId="0" applyFont="1" applyFill="1" applyBorder="1" applyAlignment="1">
      <alignment vertical="center" wrapText="1"/>
    </xf>
  </cellXfs>
  <cellStyles count="19">
    <cellStyle name="Normal 2" xfId="3" xr:uid="{00000000-0005-0000-0000-000000000000}"/>
    <cellStyle name="Гиперссылка" xfId="2" builtinId="8"/>
    <cellStyle name="Гиперссылка 2" xfId="17" xr:uid="{00000000-0005-0000-0000-000002000000}"/>
    <cellStyle name="Обычный" xfId="0" builtinId="0"/>
    <cellStyle name="Обычный 15 2" xfId="16" xr:uid="{00000000-0005-0000-0000-000004000000}"/>
    <cellStyle name="Обычный 2 12 10 2" xfId="7" xr:uid="{00000000-0005-0000-0000-000005000000}"/>
    <cellStyle name="Обычный 2 14" xfId="15" xr:uid="{00000000-0005-0000-0000-000006000000}"/>
    <cellStyle name="Обычный 3 2" xfId="14" xr:uid="{00000000-0005-0000-0000-000007000000}"/>
    <cellStyle name="Обычный 3 5 4 2" xfId="6" xr:uid="{00000000-0005-0000-0000-000008000000}"/>
    <cellStyle name="Обычный 3 5 5" xfId="10" xr:uid="{00000000-0005-0000-0000-000009000000}"/>
    <cellStyle name="Обычный 32" xfId="4" xr:uid="{00000000-0005-0000-0000-00000A000000}"/>
    <cellStyle name="Обычный 32 2" xfId="8" xr:uid="{00000000-0005-0000-0000-00000B000000}"/>
    <cellStyle name="Обычный 4" xfId="9" xr:uid="{00000000-0005-0000-0000-00000C000000}"/>
    <cellStyle name="Обычный 4 2 2" xfId="13" xr:uid="{00000000-0005-0000-0000-00000D000000}"/>
    <cellStyle name="Обычный 4 4" xfId="18" xr:uid="{00000000-0005-0000-0000-00000E000000}"/>
    <cellStyle name="Обычный 5 4" xfId="12" xr:uid="{00000000-0005-0000-0000-00000F000000}"/>
    <cellStyle name="Финансовый 2" xfId="1" xr:uid="{00000000-0005-0000-0000-000010000000}"/>
    <cellStyle name="Финансовый 2 2 2" xfId="11" xr:uid="{00000000-0005-0000-0000-000011000000}"/>
    <cellStyle name="Финансовый 2 2 2 6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6;&#1091;&#1082;&#1086;&#1074;&#1086;&#1076;&#1089;&#1090;&#1074;&#1086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0</xdr:rowOff>
    </xdr:from>
    <xdr:to>
      <xdr:col>2</xdr:col>
      <xdr:colOff>4515</xdr:colOff>
      <xdr:row>3</xdr:row>
      <xdr:rowOff>96550</xdr:rowOff>
    </xdr:to>
    <xdr:pic macro="[0]!Cover"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0742" t="12327" r="11765" b="10179"/>
        <a:stretch/>
      </xdr:blipFill>
      <xdr:spPr>
        <a:xfrm>
          <a:off x="154781" y="0"/>
          <a:ext cx="364084" cy="329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manbekov\Desktop\Documents\Projects\RAO%20UES\Sample%20Reports\CEZ\CEZ_Model_16_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88;&#1086;&#1077;&#1082;&#1090;&#1099;\Atyrau%20Hotel\BPAtyrau%20Hotel_13\WINDOWS\TEMP\Istan10years%20forrev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TEMP\FramatomeERP160799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Usr\Etudes2002\katco\val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thomas\c\My%20Documents\AURUL\Forcast-June99\AURUL\Forcast-April99\Aurul%20Budget%20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ZH-SAM~1\LOCALS~1\Temp\C.Lotus.Notes.Data\57_1NKs%20&#1087;&#1083;&#1102;&#1089;%20&#1040;&#1040;_&#105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ukhamadiyarovIF\Local%20Settings\Temporary%20Internet%20Files\OLK70A\reporting%20package%2031.12.04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sonal\users\asset.chindaliyev\Desktop\&#1052;&#1086;&#1076;&#1077;&#1083;&#1100;%20&#1086;&#1090;%20&#1040;&#1073;&#1076;&#1091;&#1089;&#1072;&#1083;&#1072;&#1084;&#1072;%2004%20&#1103;&#1085;&#1074;&#1072;&#1088;&#1103;%202016%20&#1075;&#1086;&#1076;&#1072;\&#1054;&#1089;&#1085;&#1086;&#1074;&#1085;&#1086;&#1081;%20&#1088;&#1072;&#1089;&#1095;&#1077;&#1090;\CF_&#1056;&#1058;&#1048;-&#1040;&#1053;&#1055;&#1047;-%20EY-%20&#1082;&#1086;&#1085;&#1089;&#1077;&#1088;&#1074;&#1072;&#1090;&#1080;&#1074;&#1085;&#1099;&#1081;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cuments\&#1043;&#1072;&#1083;&#1080;&#1103;\&#1044;&#1058;&#1046;\&#1044;&#1058;&#1046;_&#1052;&#1086;&#1076;&#1077;&#1083;&#1100;%20&#1073;&#1102;&#1076;&#1078;&#1077;&#1090;&#1072;%20&#1085;&#1072;%202009%20&#1075;&#1074;&#1072;&#1088;&#1080;&#1072;&#1085;&#1090;2(&#1073;&#1077;&#1079;%20&#1091;&#1095;&#1077;&#1090;&#1072;%20&#1087;&#1088;&#1077;&#1084;&#1080;&#1080;%20&#1089;&#1086;&#1090;&#1088;&#1091;&#1076;&#1085;&#1080;&#1082;&#1072;&#1084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LevShm/LevSh/&#1057;&#1090;&#1088;&#1072;&#1090;&#1077;&#1075;&#1080;&#1080;/&#1057;&#1090;&#1088;&#1072;&#1090;&#1077;&#1075;&#1080;&#1095;&#1077;&#1089;&#1082;&#1080;&#1081;%20&#1084;&#1077;&#1085;&#1077;&#1076;&#1078;&#1084;&#1077;&#1085;&#1090;/Documents%20and%20Settings/Pebec3/&#1052;&#1086;&#1080;%20&#1076;&#1086;&#1082;&#1091;&#1084;&#1077;&#1085;&#1090;&#1099;/&#1051;&#1080;&#1095;&#1085;&#1072;&#1103;/2003%20&#1075;&#1086;&#1076;/&#1050;&#1072;&#1079;&#1072;&#1090;&#1086;&#1084;&#1087;&#1088;&#1086;&#1084;/&#1084;&#1086;&#1076;&#1077;&#1083;&#1100;%202003%20&#1075;&#1086;&#1076;/U-2008%20&#1086;&#1090;%2013.01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64.160\invest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Documents%20and%20Settings/Ldzuba/&#1052;&#1086;&#1080;%20&#1076;&#1086;&#1082;&#1091;&#1084;&#1077;&#1085;&#1090;&#1099;/&#1054;&#1090;&#1095;&#1077;&#1090;&#1099;/&#1054;&#1078;&#1080;&#1076;&#1072;&#1077;&#1084;&#1086;&#1077;%20&#1080;&#1089;&#1087;&#1086;&#1083;&#1085;&#1077;&#1085;&#1080;&#1077;%20&#1060;&#1061;&#1044;%20&#1079;&#1072;%20%20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isebayeva_rzh\&#1054;&#1073;&#1097;&#1080;&#1081;%20&#1076;&#1086;&#1089;&#1090;&#1091;&#1087;\Documents%20and%20Settings\a.torehodjaeva\&#1052;&#1086;&#1080;%20&#1076;&#1086;&#1082;&#1091;&#1084;&#1077;&#1085;&#1090;&#1099;\Mine%20kampf\&#1054;&#1069;&#1050;\&#1055;&#1088;&#1086;&#1075;&#1085;&#1086;&#1079;&#1099;%20&#1080;%20&#1072;&#1085;&#1072;&#1083;&#1080;&#1079;\&#1054;&#1090;&#1095;&#1077;&#1090;%20&#1074;%20&#1084;&#1080;&#1085;&#1092;&#1080;&#1085;%202010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Altyn\Local%20Settings\Temporary%20Internet%20Files\Content.IE5\SCW8N1CN\Alel%20Forecast%20November-%20January-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73;&#1102;&#1076;&#1078;&#1077;&#1090;&#1099;%202006\Procur\Ab%202006-2010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-Abilov\Local%20Settings\Temporary%20Internet%20Files\OLK12E\&#1060;&#1086;&#1088;&#1084;&#1072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47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Documents%20and%20Settings\Administrator\Local%20Settings\Temporary%20Internet%20Files\OLK2\Documents%20and%20Settings\dima\Local%20Settings\Temporary%20Internet%20Files\Content.IE5\4TIJKLAZ\BPAtyrau%20Hotel_13\WINDOWS\TEMP\Istan10years%20forrev1.XLS?85B01EB2" TargetMode="External"/><Relationship Id="rId1" Type="http://schemas.openxmlformats.org/officeDocument/2006/relationships/externalLinkPath" Target="file:///\\85B01EB2\Istan10years%20forrev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&#1052;&#1091;&#1093;&#1090;&#1072;&#1088;\Local%20Settings\Temporary%20Internet%20Files\Content.IE5\1CSJT18L\Sept%2005%20Prod%20Foreca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~1\1\LOCALS~1\Temp\notes61B3DA\1.%20M_01_Reporting%20Pack%20v%201.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Local%20Settings\Temporary%20Internet%20Files\Content.IE5\OTK6MW8D\4.%20Y_01_Reporting%20Pack%20v.1.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WINDOWS\TEMP\WINDOWS\TEMP\Istan10years%20for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Группа"/>
      <sheetName val="КТЖ"/>
      <sheetName val="Свод АО"/>
      <sheetName val="L-1"/>
      <sheetName val="AP new"/>
      <sheetName val="анализ"/>
      <sheetName val="Сервисный"/>
      <sheetName val="расш. прочих, опл. услуг"/>
      <sheetName val="ввод-вывод ОС авг2004- 2005"/>
      <sheetName val="СписокТЭ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L-1"/>
      <sheetName val="2.2 ОтклОТМ"/>
      <sheetName val="1.3.2 ОТМ"/>
      <sheetName val="Plrap"/>
      <sheetName val="Plsum"/>
      <sheetName val="Pladj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  <sheetName val="Пр2"/>
      <sheetName val="Assp"/>
      <sheetName val="ToggleBox"/>
      <sheetName val="ATI"/>
      <sheetName val="Cash CCI Detail"/>
      <sheetName val="Параметр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cenarios"/>
      <sheetName val="Workings"/>
      <sheetName val="Macroeconomic Assumptions"/>
      <sheetName val="IIb P_L short"/>
      <sheetName val="IV REVENUE  F_B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Sheet2"/>
      <sheetName val="БРК 1"/>
      <sheetName val="БРК 2"/>
      <sheetName val="БРК 3"/>
      <sheetName val="ГБРК"/>
      <sheetName val="Произв. затраты"/>
      <sheetName val="Treatment Summary"/>
      <sheetName val="cash product. plan"/>
      <sheetName val="Threshold Table"/>
      <sheetName val="Hidden"/>
      <sheetName val="Read me first"/>
      <sheetName val="DB"/>
      <sheetName val="Prelim Cost"/>
      <sheetName val="13. Проверка"/>
      <sheetName val="11. Тест на обесцене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  <sheetName val="Treatment Summary"/>
      <sheetName val="Info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etail Inputs"/>
      <sheetName val="Summary"/>
      <sheetName val="Nuclear Realisation post 2004"/>
      <sheetName val="EPR Initial&gt;&gt;&gt;"/>
      <sheetName val="Free Cash Flow EPR Init"/>
      <sheetName val="Income Statement EPR Init"/>
      <sheetName val="PV Matrix - Exit X EPR Init"/>
      <sheetName val="PV Matrix - Perpetuity EPR Init"/>
      <sheetName val="EPR Initial Euro"/>
      <sheetName val="EPR Initial FF"/>
      <sheetName val="EPR Serie&gt;&gt;&gt;"/>
      <sheetName val="Free Cash Flow EPR Serie"/>
      <sheetName val="Income Statement EPR Serie"/>
      <sheetName val="PV Matrix - Exit X EPR Serie"/>
      <sheetName val="PV Matrix - Perpetuity Serie"/>
      <sheetName val="EPR Serie Euros"/>
      <sheetName val="I KEY INFORMATION"/>
      <sheetName val="Пр мат"/>
      <sheetName val="I-Index"/>
      <sheetName val="ЕдИзм"/>
      <sheetName val="Форма2"/>
      <sheetName val="ЯНВАРЬ"/>
      <sheetName val="Sheet1"/>
      <sheetName val="Project_Detail_Inputs"/>
      <sheetName val="Nuclear_Realisation_post_2004"/>
      <sheetName val="EPR_Initial&gt;&gt;&gt;"/>
      <sheetName val="Free_Cash_Flow_EPR_Init"/>
      <sheetName val="Income_Statement_EPR_Init"/>
      <sheetName val="PV_Matrix_-_Exit_X_EPR_Init"/>
      <sheetName val="PV_Matrix_-_Perpetuity_EPR_Init"/>
      <sheetName val="EPR_Initial_Euro"/>
      <sheetName val="EPR_Initial_FF"/>
      <sheetName val="EPR_Serie&gt;&gt;&gt;"/>
      <sheetName val="Free_Cash_Flow_EPR_Serie"/>
      <sheetName val="Income_Statement_EPR_Serie"/>
      <sheetName val="PV_Matrix_-_Exit_X_EPR_Serie"/>
      <sheetName val="PV_Matrix_-_Perpetuity_Serie"/>
      <sheetName val="EPR_Serie_Euros"/>
      <sheetName val="Пр_мат"/>
      <sheetName val="Project_Detail_Inputs1"/>
      <sheetName val="Nuclear_Realisation_post_20041"/>
      <sheetName val="EPR_Initial&gt;&gt;&gt;1"/>
      <sheetName val="Free_Cash_Flow_EPR_Init1"/>
      <sheetName val="Income_Statement_EPR_Init1"/>
      <sheetName val="PV_Matrix_-_Exit_X_EPR_Init1"/>
      <sheetName val="PV_Matrix_-_Perpetuity_EPR_Ini1"/>
      <sheetName val="EPR_Initial_Euro1"/>
      <sheetName val="EPR_Initial_FF1"/>
      <sheetName val="EPR_Serie&gt;&gt;&gt;1"/>
      <sheetName val="Free_Cash_Flow_EPR_Serie1"/>
      <sheetName val="Income_Statement_EPR_Serie1"/>
      <sheetName val="PV_Matrix_-_Exit_X_EPR_Serie1"/>
      <sheetName val="PV_Matrix_-_Perpetuity_Serie1"/>
      <sheetName val="EPR_Serie_Euros1"/>
      <sheetName val="Пр_мат1"/>
      <sheetName val="R2BU-Retrieve"/>
      <sheetName val="INSTRUCTIONS"/>
      <sheetName val="Sum L3"/>
      <sheetName val="PREVI08a"/>
    </sheetNames>
    <sheetDataSet>
      <sheetData sheetId="0" refreshError="1">
        <row r="33">
          <cell r="I33">
            <v>6.5595699999999999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3">
          <cell r="I33">
            <v>6.5595699999999999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"/>
      <sheetName val="Control Settings"/>
      <sheetName val="Project Detail Inputs"/>
      <sheetName val="ТБ"/>
      <sheetName val="НАК"/>
      <sheetName val="Пит"/>
      <sheetName val="Пр мат"/>
      <sheetName val="Пр усл"/>
      <sheetName val="ЯНВАРЬ"/>
      <sheetName val="Форма2"/>
      <sheetName val="Control_Settings"/>
      <sheetName val="Пр_мат"/>
      <sheetName val="Пр_усл"/>
      <sheetName val="Control_Settings1"/>
      <sheetName val="Пр_мат1"/>
      <sheetName val="Пр_усл1"/>
      <sheetName val="DONNEES"/>
      <sheetName val="Dictionaries"/>
      <sheetName val="Read me fir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6 NK"/>
      <sheetName val="1кв. "/>
      <sheetName val="замер"/>
      <sheetName val="78"/>
      <sheetName val="PM-TE"/>
      <sheetName val="Test"/>
      <sheetName val="Keys"/>
      <sheetName val="Precio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dditions_Disposals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Profiles"/>
      <sheetName val="Wells"/>
      <sheetName val="f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res"/>
      <sheetName val="Production"/>
      <sheetName val="Maint"/>
      <sheetName val="Admin"/>
      <sheetName val="CC &amp; Accounts"/>
      <sheetName val="Accounts"/>
      <sheetName val="поставка сравн13"/>
      <sheetName val="Treatment Summary"/>
      <sheetName val="I KEY INFORMATION"/>
      <sheetName val="NOTES"/>
      <sheetName val="WORK"/>
    </sheetNames>
    <sheetDataSet>
      <sheetData sheetId="0" refreshError="1"/>
      <sheetData sheetId="1" refreshError="1">
        <row r="9">
          <cell r="A9">
            <v>2</v>
          </cell>
          <cell r="B9" t="str">
            <v>0001</v>
          </cell>
          <cell r="C9" t="str">
            <v>000</v>
          </cell>
          <cell r="D9" t="str">
            <v>Reclamation and Monitor Stations</v>
          </cell>
        </row>
        <row r="10">
          <cell r="A10">
            <v>2</v>
          </cell>
          <cell r="B10" t="str">
            <v>0001</v>
          </cell>
          <cell r="C10" t="str">
            <v>106</v>
          </cell>
          <cell r="D10" t="str">
            <v xml:space="preserve"> wages ord time</v>
          </cell>
          <cell r="E10">
            <v>8700</v>
          </cell>
          <cell r="F10">
            <v>8700</v>
          </cell>
          <cell r="G10">
            <v>8700</v>
          </cell>
          <cell r="H10">
            <v>8700</v>
          </cell>
          <cell r="I10">
            <v>8700</v>
          </cell>
          <cell r="J10">
            <v>8700</v>
          </cell>
          <cell r="K10">
            <v>8700</v>
          </cell>
          <cell r="L10">
            <v>8700</v>
          </cell>
          <cell r="M10">
            <v>8700</v>
          </cell>
          <cell r="N10">
            <v>8700</v>
          </cell>
          <cell r="O10">
            <v>8700</v>
          </cell>
          <cell r="P10">
            <v>8700</v>
          </cell>
          <cell r="Q10">
            <v>104400</v>
          </cell>
          <cell r="R10">
            <v>4350</v>
          </cell>
          <cell r="AD10">
            <v>4350</v>
          </cell>
          <cell r="AQ10">
            <v>0</v>
          </cell>
          <cell r="BD10">
            <v>0</v>
          </cell>
          <cell r="BQ10">
            <v>0</v>
          </cell>
          <cell r="BR10">
            <v>108750</v>
          </cell>
        </row>
        <row r="11">
          <cell r="A11">
            <v>2</v>
          </cell>
          <cell r="B11" t="str">
            <v>0001</v>
          </cell>
          <cell r="C11" t="str">
            <v>107</v>
          </cell>
          <cell r="D11" t="str">
            <v xml:space="preserve"> wages overtime</v>
          </cell>
          <cell r="E11">
            <v>12900</v>
          </cell>
          <cell r="F11">
            <v>12900</v>
          </cell>
          <cell r="G11">
            <v>12900</v>
          </cell>
          <cell r="H11">
            <v>12900</v>
          </cell>
          <cell r="I11">
            <v>12900</v>
          </cell>
          <cell r="J11">
            <v>12900</v>
          </cell>
          <cell r="K11">
            <v>12900</v>
          </cell>
          <cell r="L11">
            <v>12900</v>
          </cell>
          <cell r="M11">
            <v>12900</v>
          </cell>
          <cell r="N11">
            <v>12900</v>
          </cell>
          <cell r="O11">
            <v>12900</v>
          </cell>
          <cell r="P11">
            <v>12900</v>
          </cell>
          <cell r="Q11">
            <v>154800</v>
          </cell>
          <cell r="R11">
            <v>6450</v>
          </cell>
          <cell r="AD11">
            <v>6450</v>
          </cell>
          <cell r="AQ11">
            <v>0</v>
          </cell>
          <cell r="BD11">
            <v>0</v>
          </cell>
          <cell r="BQ11">
            <v>0</v>
          </cell>
          <cell r="BR11">
            <v>161250</v>
          </cell>
        </row>
        <row r="12">
          <cell r="A12">
            <v>2</v>
          </cell>
          <cell r="B12" t="str">
            <v>0001</v>
          </cell>
          <cell r="C12" t="str">
            <v>112</v>
          </cell>
          <cell r="D12" t="str">
            <v xml:space="preserve"> contract labour - production</v>
          </cell>
          <cell r="E12">
            <v>1750</v>
          </cell>
          <cell r="F12">
            <v>1750</v>
          </cell>
          <cell r="G12">
            <v>1750</v>
          </cell>
          <cell r="H12">
            <v>1750</v>
          </cell>
          <cell r="I12">
            <v>1750</v>
          </cell>
          <cell r="J12">
            <v>1750</v>
          </cell>
          <cell r="K12">
            <v>1750</v>
          </cell>
          <cell r="L12">
            <v>1750</v>
          </cell>
          <cell r="M12">
            <v>1750</v>
          </cell>
          <cell r="N12">
            <v>1750</v>
          </cell>
          <cell r="O12">
            <v>1750</v>
          </cell>
          <cell r="P12">
            <v>1750</v>
          </cell>
          <cell r="Q12">
            <v>21000</v>
          </cell>
          <cell r="R12">
            <v>875</v>
          </cell>
          <cell r="AD12">
            <v>875</v>
          </cell>
          <cell r="AQ12">
            <v>0</v>
          </cell>
          <cell r="BD12">
            <v>0</v>
          </cell>
          <cell r="BQ12">
            <v>0</v>
          </cell>
          <cell r="BR12">
            <v>21875</v>
          </cell>
        </row>
        <row r="13">
          <cell r="A13">
            <v>2</v>
          </cell>
          <cell r="B13" t="str">
            <v>0001</v>
          </cell>
          <cell r="C13" t="str">
            <v>212</v>
          </cell>
          <cell r="D13" t="str">
            <v xml:space="preserve"> consultants - mine planning</v>
          </cell>
          <cell r="E13">
            <v>3000</v>
          </cell>
          <cell r="F13">
            <v>3000</v>
          </cell>
          <cell r="G13">
            <v>3000</v>
          </cell>
          <cell r="H13">
            <v>3000</v>
          </cell>
          <cell r="I13">
            <v>3000</v>
          </cell>
          <cell r="J13">
            <v>3000</v>
          </cell>
          <cell r="K13">
            <v>3000</v>
          </cell>
          <cell r="L13">
            <v>3000</v>
          </cell>
          <cell r="M13">
            <v>3000</v>
          </cell>
          <cell r="N13">
            <v>3000</v>
          </cell>
          <cell r="O13">
            <v>3000</v>
          </cell>
          <cell r="P13">
            <v>3000</v>
          </cell>
          <cell r="Q13">
            <v>36000</v>
          </cell>
          <cell r="R13">
            <v>1500</v>
          </cell>
          <cell r="AD13">
            <v>1500</v>
          </cell>
          <cell r="AQ13">
            <v>0</v>
          </cell>
          <cell r="BD13">
            <v>0</v>
          </cell>
          <cell r="BQ13">
            <v>0</v>
          </cell>
          <cell r="BR13">
            <v>37500</v>
          </cell>
        </row>
        <row r="14">
          <cell r="A14">
            <v>2</v>
          </cell>
          <cell r="B14" t="str">
            <v>0001</v>
          </cell>
          <cell r="C14" t="str">
            <v>214</v>
          </cell>
          <cell r="D14" t="str">
            <v xml:space="preserve"> drill and blast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AD14">
            <v>0</v>
          </cell>
          <cell r="AQ14">
            <v>0</v>
          </cell>
          <cell r="BD14">
            <v>0</v>
          </cell>
          <cell r="BQ14">
            <v>0</v>
          </cell>
          <cell r="BR14">
            <v>0</v>
          </cell>
        </row>
        <row r="15">
          <cell r="A15">
            <v>2</v>
          </cell>
          <cell r="B15" t="str">
            <v>0001</v>
          </cell>
          <cell r="C15" t="str">
            <v>217</v>
          </cell>
          <cell r="D15" t="str">
            <v xml:space="preserve"> grade control drilling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AD15">
            <v>0</v>
          </cell>
          <cell r="AQ15">
            <v>0</v>
          </cell>
          <cell r="BD15">
            <v>0</v>
          </cell>
          <cell r="BQ15">
            <v>0</v>
          </cell>
          <cell r="BR15">
            <v>0</v>
          </cell>
        </row>
        <row r="16">
          <cell r="A16">
            <v>2</v>
          </cell>
          <cell r="B16" t="str">
            <v>0001</v>
          </cell>
          <cell r="C16" t="str">
            <v>219</v>
          </cell>
          <cell r="D16" t="str">
            <v xml:space="preserve"> equipment hire - general</v>
          </cell>
          <cell r="E16">
            <v>3000</v>
          </cell>
          <cell r="F16">
            <v>3000</v>
          </cell>
          <cell r="G16">
            <v>3000</v>
          </cell>
          <cell r="H16">
            <v>3000</v>
          </cell>
          <cell r="I16">
            <v>3000</v>
          </cell>
          <cell r="J16">
            <v>3000</v>
          </cell>
          <cell r="K16">
            <v>3000</v>
          </cell>
          <cell r="L16">
            <v>3000</v>
          </cell>
          <cell r="M16">
            <v>3000</v>
          </cell>
          <cell r="N16">
            <v>3000</v>
          </cell>
          <cell r="O16">
            <v>3000</v>
          </cell>
          <cell r="P16">
            <v>3000</v>
          </cell>
          <cell r="Q16">
            <v>36000</v>
          </cell>
          <cell r="R16">
            <v>1500</v>
          </cell>
          <cell r="AD16">
            <v>1500</v>
          </cell>
          <cell r="AQ16">
            <v>0</v>
          </cell>
          <cell r="BD16">
            <v>0</v>
          </cell>
          <cell r="BQ16">
            <v>0</v>
          </cell>
          <cell r="BR16">
            <v>37500</v>
          </cell>
        </row>
        <row r="17">
          <cell r="A17">
            <v>2</v>
          </cell>
          <cell r="B17" t="str">
            <v>0001</v>
          </cell>
          <cell r="C17" t="str">
            <v>232</v>
          </cell>
          <cell r="D17" t="str">
            <v xml:space="preserve"> equipment hire - excavator</v>
          </cell>
          <cell r="E17">
            <v>1400</v>
          </cell>
          <cell r="F17">
            <v>1400</v>
          </cell>
          <cell r="G17">
            <v>1400</v>
          </cell>
          <cell r="H17">
            <v>1400</v>
          </cell>
          <cell r="I17">
            <v>1400</v>
          </cell>
          <cell r="J17">
            <v>1400</v>
          </cell>
          <cell r="K17">
            <v>1400</v>
          </cell>
          <cell r="L17">
            <v>1400</v>
          </cell>
          <cell r="M17">
            <v>1400</v>
          </cell>
          <cell r="N17">
            <v>1400</v>
          </cell>
          <cell r="O17">
            <v>1400</v>
          </cell>
          <cell r="P17">
            <v>1400</v>
          </cell>
          <cell r="Q17">
            <v>16800</v>
          </cell>
          <cell r="R17">
            <v>700</v>
          </cell>
          <cell r="AD17">
            <v>700</v>
          </cell>
          <cell r="AQ17">
            <v>0</v>
          </cell>
          <cell r="BD17">
            <v>0</v>
          </cell>
          <cell r="BQ17">
            <v>0</v>
          </cell>
          <cell r="BR17">
            <v>17500</v>
          </cell>
        </row>
        <row r="18">
          <cell r="A18">
            <v>2</v>
          </cell>
          <cell r="B18" t="str">
            <v>0001</v>
          </cell>
          <cell r="C18" t="str">
            <v>234</v>
          </cell>
          <cell r="D18" t="str">
            <v xml:space="preserve"> equipment hire - dozer </v>
          </cell>
          <cell r="E18">
            <v>17400</v>
          </cell>
          <cell r="F18">
            <v>17400</v>
          </cell>
          <cell r="G18">
            <v>17400</v>
          </cell>
          <cell r="H18">
            <v>17400</v>
          </cell>
          <cell r="I18">
            <v>17400</v>
          </cell>
          <cell r="J18">
            <v>17400</v>
          </cell>
          <cell r="K18">
            <v>17400</v>
          </cell>
          <cell r="L18">
            <v>17400</v>
          </cell>
          <cell r="M18">
            <v>17400</v>
          </cell>
          <cell r="N18">
            <v>17400</v>
          </cell>
          <cell r="O18">
            <v>17400</v>
          </cell>
          <cell r="P18">
            <v>17400</v>
          </cell>
          <cell r="Q18">
            <v>208800</v>
          </cell>
          <cell r="R18">
            <v>8700</v>
          </cell>
          <cell r="AD18">
            <v>8700</v>
          </cell>
          <cell r="AQ18">
            <v>0</v>
          </cell>
          <cell r="BD18">
            <v>0</v>
          </cell>
          <cell r="BQ18">
            <v>0</v>
          </cell>
          <cell r="BR18">
            <v>217500</v>
          </cell>
        </row>
        <row r="19">
          <cell r="A19">
            <v>2</v>
          </cell>
          <cell r="B19" t="str">
            <v>0001</v>
          </cell>
          <cell r="C19" t="str">
            <v>263</v>
          </cell>
          <cell r="D19" t="str">
            <v xml:space="preserve"> roadworks / dust suppression</v>
          </cell>
          <cell r="E19">
            <v>6900</v>
          </cell>
          <cell r="F19">
            <v>6900</v>
          </cell>
          <cell r="G19">
            <v>6900</v>
          </cell>
          <cell r="H19">
            <v>6900</v>
          </cell>
          <cell r="I19">
            <v>6900</v>
          </cell>
          <cell r="J19">
            <v>6900</v>
          </cell>
          <cell r="K19">
            <v>6900</v>
          </cell>
          <cell r="L19">
            <v>6900</v>
          </cell>
          <cell r="M19">
            <v>6900</v>
          </cell>
          <cell r="N19">
            <v>6900</v>
          </cell>
          <cell r="O19">
            <v>6900</v>
          </cell>
          <cell r="P19">
            <v>6900</v>
          </cell>
          <cell r="Q19">
            <v>82800</v>
          </cell>
          <cell r="R19">
            <v>3450</v>
          </cell>
          <cell r="AD19">
            <v>3450</v>
          </cell>
          <cell r="AQ19">
            <v>0</v>
          </cell>
          <cell r="BD19">
            <v>0</v>
          </cell>
          <cell r="BQ19">
            <v>0</v>
          </cell>
          <cell r="BR19">
            <v>86250</v>
          </cell>
        </row>
        <row r="20">
          <cell r="A20">
            <v>2</v>
          </cell>
          <cell r="B20" t="str">
            <v>0001</v>
          </cell>
          <cell r="C20" t="str">
            <v>265</v>
          </cell>
          <cell r="D20" t="str">
            <v xml:space="preserve"> rubbish removal / cleanup</v>
          </cell>
          <cell r="E20">
            <v>2000</v>
          </cell>
          <cell r="F20">
            <v>2000</v>
          </cell>
          <cell r="G20">
            <v>2000</v>
          </cell>
          <cell r="H20">
            <v>2000</v>
          </cell>
          <cell r="I20">
            <v>2000</v>
          </cell>
          <cell r="J20">
            <v>2000</v>
          </cell>
          <cell r="K20">
            <v>2000</v>
          </cell>
          <cell r="L20">
            <v>2000</v>
          </cell>
          <cell r="M20">
            <v>2000</v>
          </cell>
          <cell r="N20">
            <v>2000</v>
          </cell>
          <cell r="O20">
            <v>2000</v>
          </cell>
          <cell r="P20">
            <v>2000</v>
          </cell>
          <cell r="Q20">
            <v>24000</v>
          </cell>
          <cell r="R20">
            <v>1000</v>
          </cell>
          <cell r="AD20">
            <v>1000</v>
          </cell>
          <cell r="AQ20">
            <v>0</v>
          </cell>
          <cell r="BD20">
            <v>0</v>
          </cell>
          <cell r="BQ20">
            <v>0</v>
          </cell>
          <cell r="BR20">
            <v>25000</v>
          </cell>
        </row>
        <row r="21">
          <cell r="A21">
            <v>2</v>
          </cell>
          <cell r="B21" t="str">
            <v>0001</v>
          </cell>
          <cell r="C21" t="str">
            <v>269</v>
          </cell>
          <cell r="D21" t="str">
            <v xml:space="preserve"> slimes cleanup</v>
          </cell>
          <cell r="E21">
            <v>6000</v>
          </cell>
          <cell r="F21">
            <v>6000</v>
          </cell>
          <cell r="G21">
            <v>6000</v>
          </cell>
          <cell r="H21">
            <v>6000</v>
          </cell>
          <cell r="I21">
            <v>6000</v>
          </cell>
          <cell r="J21">
            <v>6000</v>
          </cell>
          <cell r="K21">
            <v>6000</v>
          </cell>
          <cell r="L21">
            <v>6000</v>
          </cell>
          <cell r="M21">
            <v>6000</v>
          </cell>
          <cell r="N21">
            <v>6000</v>
          </cell>
          <cell r="O21">
            <v>6000</v>
          </cell>
          <cell r="P21">
            <v>6000</v>
          </cell>
          <cell r="Q21">
            <v>72000</v>
          </cell>
          <cell r="R21">
            <v>3000</v>
          </cell>
          <cell r="AD21">
            <v>3000</v>
          </cell>
          <cell r="AQ21">
            <v>0</v>
          </cell>
          <cell r="BD21">
            <v>0</v>
          </cell>
          <cell r="BQ21">
            <v>0</v>
          </cell>
          <cell r="BR21">
            <v>75000</v>
          </cell>
        </row>
        <row r="22">
          <cell r="A22">
            <v>2</v>
          </cell>
          <cell r="B22" t="str">
            <v>0001</v>
          </cell>
          <cell r="C22" t="str">
            <v>273</v>
          </cell>
          <cell r="D22" t="str">
            <v xml:space="preserve"> survey charges</v>
          </cell>
          <cell r="E22">
            <v>2000</v>
          </cell>
          <cell r="F22">
            <v>2000</v>
          </cell>
          <cell r="G22">
            <v>2000</v>
          </cell>
          <cell r="H22">
            <v>2000</v>
          </cell>
          <cell r="I22">
            <v>2000</v>
          </cell>
          <cell r="J22">
            <v>2000</v>
          </cell>
          <cell r="K22">
            <v>2000</v>
          </cell>
          <cell r="L22">
            <v>2000</v>
          </cell>
          <cell r="M22">
            <v>2000</v>
          </cell>
          <cell r="N22">
            <v>2000</v>
          </cell>
          <cell r="O22">
            <v>2000</v>
          </cell>
          <cell r="P22">
            <v>2000</v>
          </cell>
          <cell r="Q22">
            <v>24000</v>
          </cell>
          <cell r="R22">
            <v>1000</v>
          </cell>
          <cell r="AD22">
            <v>1000</v>
          </cell>
          <cell r="AQ22">
            <v>0</v>
          </cell>
          <cell r="BD22">
            <v>0</v>
          </cell>
          <cell r="BQ22">
            <v>0</v>
          </cell>
          <cell r="BR22">
            <v>25000</v>
          </cell>
        </row>
        <row r="23">
          <cell r="A23">
            <v>2</v>
          </cell>
          <cell r="B23" t="str">
            <v>0001</v>
          </cell>
          <cell r="C23" t="str">
            <v>296</v>
          </cell>
          <cell r="D23" t="str">
            <v xml:space="preserve"> waste removal Morrison/dump 11</v>
          </cell>
          <cell r="E23">
            <v>623653.16200000001</v>
          </cell>
          <cell r="F23">
            <v>623653.16200000001</v>
          </cell>
          <cell r="G23">
            <v>603417.56200000003</v>
          </cell>
          <cell r="H23">
            <v>613535.36200000008</v>
          </cell>
          <cell r="I23">
            <v>240132.33200000002</v>
          </cell>
          <cell r="J23">
            <v>379388.592</v>
          </cell>
          <cell r="K23">
            <v>379388.592</v>
          </cell>
          <cell r="L23">
            <v>342458.62200000003</v>
          </cell>
          <cell r="M23">
            <v>379388.592</v>
          </cell>
          <cell r="N23">
            <v>367078.60200000001</v>
          </cell>
          <cell r="O23">
            <v>379388.592</v>
          </cell>
          <cell r="P23">
            <v>228596.43400000001</v>
          </cell>
          <cell r="Q23">
            <v>5160079.6060000015</v>
          </cell>
          <cell r="AD23">
            <v>0</v>
          </cell>
          <cell r="AQ23">
            <v>0</v>
          </cell>
          <cell r="BD23">
            <v>0</v>
          </cell>
          <cell r="BQ23">
            <v>0</v>
          </cell>
          <cell r="BR23">
            <v>5160079.6060000015</v>
          </cell>
        </row>
        <row r="24">
          <cell r="A24">
            <v>2</v>
          </cell>
          <cell r="B24" t="str">
            <v>0001</v>
          </cell>
          <cell r="C24" t="str">
            <v>297</v>
          </cell>
          <cell r="D24" t="str">
            <v xml:space="preserve"> nickel removal - Dump 19</v>
          </cell>
          <cell r="Q24">
            <v>0</v>
          </cell>
          <cell r="AD24">
            <v>0</v>
          </cell>
          <cell r="AQ24">
            <v>0</v>
          </cell>
          <cell r="BD24">
            <v>0</v>
          </cell>
          <cell r="BQ24">
            <v>0</v>
          </cell>
          <cell r="BR24">
            <v>0</v>
          </cell>
        </row>
        <row r="25">
          <cell r="A25">
            <v>2</v>
          </cell>
          <cell r="B25" t="str">
            <v>0001</v>
          </cell>
          <cell r="C25" t="str">
            <v>298</v>
          </cell>
          <cell r="D25" t="str">
            <v xml:space="preserve"> waste removal - Croesus</v>
          </cell>
          <cell r="I25">
            <v>154329.78</v>
          </cell>
          <cell r="J25">
            <v>159505.23000000001</v>
          </cell>
          <cell r="K25">
            <v>159505.23000000001</v>
          </cell>
          <cell r="L25">
            <v>143978.88</v>
          </cell>
          <cell r="M25">
            <v>159505.23000000001</v>
          </cell>
          <cell r="N25">
            <v>154329.78</v>
          </cell>
          <cell r="O25">
            <v>159505.23000000001</v>
          </cell>
          <cell r="P25">
            <v>234521.82</v>
          </cell>
          <cell r="Q25">
            <v>1325181.1800000002</v>
          </cell>
          <cell r="R25">
            <v>125094.3</v>
          </cell>
          <cell r="AD25">
            <v>125094.3</v>
          </cell>
          <cell r="AQ25">
            <v>0</v>
          </cell>
          <cell r="BD25">
            <v>0</v>
          </cell>
          <cell r="BQ25">
            <v>0</v>
          </cell>
          <cell r="BR25">
            <v>1450275.4800000002</v>
          </cell>
        </row>
        <row r="26">
          <cell r="A26">
            <v>2</v>
          </cell>
          <cell r="B26" t="str">
            <v>0001</v>
          </cell>
          <cell r="C26" t="str">
            <v>299</v>
          </cell>
          <cell r="D26" t="str">
            <v xml:space="preserve"> waste removal - Trafalgar</v>
          </cell>
          <cell r="I26">
            <v>193861.71660000001</v>
          </cell>
          <cell r="J26">
            <v>200362.8756</v>
          </cell>
          <cell r="K26">
            <v>200362.8756</v>
          </cell>
          <cell r="L26">
            <v>180708.08799999999</v>
          </cell>
          <cell r="M26">
            <v>200362.8756</v>
          </cell>
          <cell r="N26">
            <v>193861.71660000001</v>
          </cell>
          <cell r="O26">
            <v>200362.8756</v>
          </cell>
          <cell r="P26">
            <v>193861.71660000001</v>
          </cell>
          <cell r="Q26">
            <v>1563744.7401999999</v>
          </cell>
          <cell r="R26">
            <v>156086.38500000001</v>
          </cell>
          <cell r="AD26">
            <v>156086.38500000001</v>
          </cell>
          <cell r="AQ26">
            <v>0</v>
          </cell>
          <cell r="BD26">
            <v>0</v>
          </cell>
          <cell r="BQ26">
            <v>0</v>
          </cell>
          <cell r="BR26">
            <v>1719831.1251999999</v>
          </cell>
        </row>
        <row r="27">
          <cell r="A27">
            <v>2</v>
          </cell>
          <cell r="B27" t="str">
            <v>0001</v>
          </cell>
          <cell r="C27" t="str">
            <v>301</v>
          </cell>
          <cell r="D27" t="str">
            <v xml:space="preserve"> tailings relocation - Croesus</v>
          </cell>
          <cell r="I27">
            <v>310319.02</v>
          </cell>
          <cell r="J27">
            <v>320725.57</v>
          </cell>
          <cell r="K27">
            <v>320725.57</v>
          </cell>
          <cell r="L27">
            <v>289505.92000000004</v>
          </cell>
          <cell r="M27">
            <v>320725.57</v>
          </cell>
          <cell r="N27">
            <v>310319.02</v>
          </cell>
          <cell r="O27">
            <v>320725.57</v>
          </cell>
          <cell r="P27">
            <v>471565.38</v>
          </cell>
          <cell r="Q27">
            <v>2664611.62</v>
          </cell>
          <cell r="R27">
            <v>251533.7</v>
          </cell>
          <cell r="AD27">
            <v>251533.7</v>
          </cell>
          <cell r="AQ27">
            <v>0</v>
          </cell>
          <cell r="BD27">
            <v>0</v>
          </cell>
          <cell r="BQ27">
            <v>0</v>
          </cell>
          <cell r="BR27">
            <v>2916145.3200000003</v>
          </cell>
        </row>
        <row r="28">
          <cell r="A28">
            <v>2</v>
          </cell>
          <cell r="B28" t="str">
            <v>0001</v>
          </cell>
          <cell r="C28" t="str">
            <v>313</v>
          </cell>
          <cell r="D28" t="str">
            <v xml:space="preserve"> diesel</v>
          </cell>
          <cell r="E28">
            <v>6100</v>
          </cell>
          <cell r="F28">
            <v>6100</v>
          </cell>
          <cell r="G28">
            <v>5900</v>
          </cell>
          <cell r="H28">
            <v>6000</v>
          </cell>
          <cell r="I28">
            <v>5900</v>
          </cell>
          <cell r="J28">
            <v>6100</v>
          </cell>
          <cell r="K28">
            <v>6100</v>
          </cell>
          <cell r="L28">
            <v>5600</v>
          </cell>
          <cell r="M28">
            <v>6100</v>
          </cell>
          <cell r="N28">
            <v>5900</v>
          </cell>
          <cell r="O28">
            <v>6100</v>
          </cell>
          <cell r="P28">
            <v>5900</v>
          </cell>
          <cell r="Q28">
            <v>71800</v>
          </cell>
          <cell r="R28">
            <v>3100</v>
          </cell>
          <cell r="AD28">
            <v>3100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Q28">
            <v>0</v>
          </cell>
          <cell r="BR28">
            <v>74900</v>
          </cell>
        </row>
        <row r="29">
          <cell r="A29">
            <v>2</v>
          </cell>
          <cell r="B29" t="str">
            <v>0001</v>
          </cell>
          <cell r="C29" t="str">
            <v>319</v>
          </cell>
          <cell r="D29" t="str">
            <v xml:space="preserve"> first aid/ safety equipment</v>
          </cell>
          <cell r="E29">
            <v>400</v>
          </cell>
          <cell r="F29">
            <v>400</v>
          </cell>
          <cell r="G29">
            <v>400</v>
          </cell>
          <cell r="H29">
            <v>400</v>
          </cell>
          <cell r="I29">
            <v>400</v>
          </cell>
          <cell r="J29">
            <v>400</v>
          </cell>
          <cell r="K29">
            <v>400</v>
          </cell>
          <cell r="L29">
            <v>400</v>
          </cell>
          <cell r="M29">
            <v>400</v>
          </cell>
          <cell r="N29">
            <v>400</v>
          </cell>
          <cell r="O29">
            <v>400</v>
          </cell>
          <cell r="P29">
            <v>400</v>
          </cell>
          <cell r="Q29">
            <v>4800</v>
          </cell>
          <cell r="R29">
            <v>200</v>
          </cell>
          <cell r="AD29">
            <v>200</v>
          </cell>
          <cell r="AQ29">
            <v>0</v>
          </cell>
          <cell r="BD29">
            <v>0</v>
          </cell>
          <cell r="BQ29">
            <v>0</v>
          </cell>
          <cell r="BR29">
            <v>5000</v>
          </cell>
        </row>
        <row r="30">
          <cell r="A30">
            <v>2</v>
          </cell>
          <cell r="B30" t="str">
            <v>0001</v>
          </cell>
          <cell r="C30" t="str">
            <v>337</v>
          </cell>
          <cell r="D30" t="str">
            <v xml:space="preserve"> oils &amp; lubricants</v>
          </cell>
          <cell r="E30">
            <v>1000</v>
          </cell>
          <cell r="F30">
            <v>1000</v>
          </cell>
          <cell r="G30">
            <v>1000</v>
          </cell>
          <cell r="H30">
            <v>1000</v>
          </cell>
          <cell r="I30">
            <v>1000</v>
          </cell>
          <cell r="J30">
            <v>1000</v>
          </cell>
          <cell r="K30">
            <v>1000</v>
          </cell>
          <cell r="L30">
            <v>1000</v>
          </cell>
          <cell r="M30">
            <v>1000</v>
          </cell>
          <cell r="N30">
            <v>1000</v>
          </cell>
          <cell r="O30">
            <v>1000</v>
          </cell>
          <cell r="P30">
            <v>1000</v>
          </cell>
          <cell r="Q30">
            <v>12000</v>
          </cell>
          <cell r="R30">
            <v>500</v>
          </cell>
          <cell r="AD30">
            <v>500</v>
          </cell>
          <cell r="AQ30">
            <v>0</v>
          </cell>
          <cell r="BD30">
            <v>0</v>
          </cell>
          <cell r="BQ30">
            <v>0</v>
          </cell>
          <cell r="BR30">
            <v>12500</v>
          </cell>
        </row>
        <row r="31">
          <cell r="A31">
            <v>2</v>
          </cell>
          <cell r="B31" t="str">
            <v>0001</v>
          </cell>
          <cell r="C31" t="str">
            <v>339</v>
          </cell>
          <cell r="D31" t="str">
            <v xml:space="preserve"> mining hose</v>
          </cell>
          <cell r="E31">
            <v>4400</v>
          </cell>
          <cell r="F31">
            <v>4400</v>
          </cell>
          <cell r="G31">
            <v>4400</v>
          </cell>
          <cell r="H31">
            <v>4400</v>
          </cell>
          <cell r="I31">
            <v>4400</v>
          </cell>
          <cell r="J31">
            <v>4400</v>
          </cell>
          <cell r="K31">
            <v>4400</v>
          </cell>
          <cell r="L31">
            <v>4400</v>
          </cell>
          <cell r="M31">
            <v>4400</v>
          </cell>
          <cell r="N31">
            <v>4400</v>
          </cell>
          <cell r="O31">
            <v>4400</v>
          </cell>
          <cell r="P31">
            <v>4400</v>
          </cell>
          <cell r="Q31">
            <v>52800</v>
          </cell>
          <cell r="R31">
            <v>2200</v>
          </cell>
          <cell r="AD31">
            <v>2200</v>
          </cell>
          <cell r="AQ31">
            <v>0</v>
          </cell>
          <cell r="BD31">
            <v>0</v>
          </cell>
          <cell r="BQ31">
            <v>0</v>
          </cell>
          <cell r="BR31">
            <v>55000</v>
          </cell>
        </row>
        <row r="32">
          <cell r="A32">
            <v>2</v>
          </cell>
          <cell r="B32" t="str">
            <v>0001</v>
          </cell>
          <cell r="C32" t="str">
            <v>342</v>
          </cell>
          <cell r="D32" t="str">
            <v xml:space="preserve"> consumables - general</v>
          </cell>
          <cell r="E32">
            <v>2000</v>
          </cell>
          <cell r="F32">
            <v>2000</v>
          </cell>
          <cell r="G32">
            <v>2000</v>
          </cell>
          <cell r="H32">
            <v>2000</v>
          </cell>
          <cell r="I32">
            <v>2000</v>
          </cell>
          <cell r="J32">
            <v>2000</v>
          </cell>
          <cell r="K32">
            <v>2000</v>
          </cell>
          <cell r="L32">
            <v>2000</v>
          </cell>
          <cell r="M32">
            <v>2000</v>
          </cell>
          <cell r="N32">
            <v>2000</v>
          </cell>
          <cell r="O32">
            <v>2000</v>
          </cell>
          <cell r="P32">
            <v>2000</v>
          </cell>
          <cell r="Q32">
            <v>24000</v>
          </cell>
          <cell r="R32">
            <v>1000</v>
          </cell>
          <cell r="AD32">
            <v>1000</v>
          </cell>
          <cell r="AQ32">
            <v>0</v>
          </cell>
          <cell r="BD32">
            <v>0</v>
          </cell>
          <cell r="BQ32">
            <v>0</v>
          </cell>
          <cell r="BR32">
            <v>25000</v>
          </cell>
        </row>
        <row r="33">
          <cell r="A33">
            <v>2</v>
          </cell>
          <cell r="B33" t="str">
            <v>0001</v>
          </cell>
          <cell r="C33" t="str">
            <v>414</v>
          </cell>
          <cell r="D33" t="str">
            <v xml:space="preserve"> hydraulic hose / fittings</v>
          </cell>
          <cell r="E33">
            <v>1000</v>
          </cell>
          <cell r="F33">
            <v>1000</v>
          </cell>
          <cell r="G33">
            <v>1000</v>
          </cell>
          <cell r="H33">
            <v>1000</v>
          </cell>
          <cell r="I33">
            <v>1000</v>
          </cell>
          <cell r="J33">
            <v>1000</v>
          </cell>
          <cell r="K33">
            <v>1000</v>
          </cell>
          <cell r="L33">
            <v>1000</v>
          </cell>
          <cell r="M33">
            <v>1000</v>
          </cell>
          <cell r="N33">
            <v>1000</v>
          </cell>
          <cell r="O33">
            <v>1000</v>
          </cell>
          <cell r="P33">
            <v>1000</v>
          </cell>
          <cell r="Q33">
            <v>12000</v>
          </cell>
          <cell r="R33">
            <v>500</v>
          </cell>
          <cell r="AD33">
            <v>500</v>
          </cell>
          <cell r="AQ33">
            <v>0</v>
          </cell>
          <cell r="BD33">
            <v>0</v>
          </cell>
          <cell r="BQ33">
            <v>0</v>
          </cell>
          <cell r="BR33">
            <v>12500</v>
          </cell>
        </row>
        <row r="34">
          <cell r="A34">
            <v>2</v>
          </cell>
          <cell r="B34" t="str">
            <v>0001</v>
          </cell>
          <cell r="C34" t="str">
            <v>431</v>
          </cell>
          <cell r="D34" t="str">
            <v xml:space="preserve"> piping &amp; accessories</v>
          </cell>
          <cell r="E34">
            <v>13400</v>
          </cell>
          <cell r="F34">
            <v>4400</v>
          </cell>
          <cell r="G34">
            <v>4400</v>
          </cell>
          <cell r="H34">
            <v>13400</v>
          </cell>
          <cell r="I34">
            <v>4400</v>
          </cell>
          <cell r="J34">
            <v>4400</v>
          </cell>
          <cell r="K34">
            <v>4400</v>
          </cell>
          <cell r="L34">
            <v>4400</v>
          </cell>
          <cell r="M34">
            <v>4400</v>
          </cell>
          <cell r="N34">
            <v>4400</v>
          </cell>
          <cell r="O34">
            <v>4400</v>
          </cell>
          <cell r="P34">
            <v>4400</v>
          </cell>
          <cell r="Q34">
            <v>70800</v>
          </cell>
          <cell r="R34">
            <v>2200</v>
          </cell>
          <cell r="AD34">
            <v>2200</v>
          </cell>
          <cell r="AQ34">
            <v>0</v>
          </cell>
          <cell r="BD34">
            <v>0</v>
          </cell>
          <cell r="BQ34">
            <v>0</v>
          </cell>
          <cell r="BR34">
            <v>73000</v>
          </cell>
        </row>
        <row r="35">
          <cell r="A35">
            <v>2</v>
          </cell>
          <cell r="B35" t="str">
            <v>0001</v>
          </cell>
          <cell r="C35" t="str">
            <v>432</v>
          </cell>
          <cell r="D35" t="str">
            <v xml:space="preserve"> consumables - mechanical</v>
          </cell>
          <cell r="E35">
            <v>2000</v>
          </cell>
          <cell r="F35">
            <v>2000</v>
          </cell>
          <cell r="G35">
            <v>2000</v>
          </cell>
          <cell r="H35">
            <v>2000</v>
          </cell>
          <cell r="I35">
            <v>2000</v>
          </cell>
          <cell r="J35">
            <v>2000</v>
          </cell>
          <cell r="K35">
            <v>2000</v>
          </cell>
          <cell r="L35">
            <v>2000</v>
          </cell>
          <cell r="M35">
            <v>2000</v>
          </cell>
          <cell r="N35">
            <v>2000</v>
          </cell>
          <cell r="O35">
            <v>2000</v>
          </cell>
          <cell r="P35">
            <v>2000</v>
          </cell>
          <cell r="Q35">
            <v>24000</v>
          </cell>
          <cell r="R35">
            <v>1000</v>
          </cell>
          <cell r="AD35">
            <v>1000</v>
          </cell>
          <cell r="AQ35">
            <v>0</v>
          </cell>
          <cell r="BD35">
            <v>0</v>
          </cell>
          <cell r="BQ35">
            <v>0</v>
          </cell>
          <cell r="BR35">
            <v>25000</v>
          </cell>
        </row>
        <row r="36">
          <cell r="A36">
            <v>2</v>
          </cell>
          <cell r="B36" t="str">
            <v>0001</v>
          </cell>
          <cell r="C36" t="str">
            <v>441</v>
          </cell>
          <cell r="D36" t="str">
            <v xml:space="preserve"> valves / valve refurbishment</v>
          </cell>
          <cell r="E36">
            <v>1600</v>
          </cell>
          <cell r="F36">
            <v>1600</v>
          </cell>
          <cell r="G36">
            <v>1600</v>
          </cell>
          <cell r="H36">
            <v>1600</v>
          </cell>
          <cell r="I36">
            <v>1600</v>
          </cell>
          <cell r="J36">
            <v>1600</v>
          </cell>
          <cell r="K36">
            <v>1600</v>
          </cell>
          <cell r="L36">
            <v>1600</v>
          </cell>
          <cell r="M36">
            <v>1600</v>
          </cell>
          <cell r="N36">
            <v>1600</v>
          </cell>
          <cell r="O36">
            <v>1600</v>
          </cell>
          <cell r="P36">
            <v>1600</v>
          </cell>
          <cell r="Q36">
            <v>19200</v>
          </cell>
          <cell r="R36">
            <v>800</v>
          </cell>
          <cell r="AD36">
            <v>800</v>
          </cell>
          <cell r="AQ36">
            <v>0</v>
          </cell>
          <cell r="BD36">
            <v>0</v>
          </cell>
          <cell r="BQ36">
            <v>0</v>
          </cell>
          <cell r="BR36">
            <v>20000</v>
          </cell>
        </row>
        <row r="37">
          <cell r="A37">
            <v>2</v>
          </cell>
          <cell r="B37" t="str">
            <v>0001</v>
          </cell>
          <cell r="C37" t="str">
            <v>000</v>
          </cell>
          <cell r="D37" t="str">
            <v>Reclamation and Monitor Stn's. subtotal</v>
          </cell>
          <cell r="E37">
            <v>720603.16200000001</v>
          </cell>
          <cell r="F37">
            <v>711603.16200000001</v>
          </cell>
          <cell r="G37">
            <v>691167.56200000003</v>
          </cell>
          <cell r="H37">
            <v>710385.36200000008</v>
          </cell>
          <cell r="I37">
            <v>986392.84860000014</v>
          </cell>
          <cell r="J37">
            <v>1147932.2676000001</v>
          </cell>
          <cell r="K37">
            <v>1147932.2676000001</v>
          </cell>
          <cell r="L37">
            <v>1044101.5100000001</v>
          </cell>
          <cell r="M37">
            <v>1147932.2676000001</v>
          </cell>
          <cell r="N37">
            <v>1113339.1186000002</v>
          </cell>
          <cell r="O37">
            <v>1147932.2676000001</v>
          </cell>
          <cell r="P37">
            <v>1216295.3506</v>
          </cell>
          <cell r="Q37">
            <v>11785617.146200001</v>
          </cell>
          <cell r="R37">
            <v>576739.38500000001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576739.38500000001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12362356.531200001</v>
          </cell>
        </row>
        <row r="39">
          <cell r="A39">
            <v>2</v>
          </cell>
          <cell r="B39" t="str">
            <v>0003</v>
          </cell>
          <cell r="C39" t="str">
            <v>000</v>
          </cell>
          <cell r="D39" t="str">
            <v>Thickening and Screening</v>
          </cell>
        </row>
        <row r="40">
          <cell r="A40">
            <v>2</v>
          </cell>
          <cell r="B40" t="str">
            <v>0003</v>
          </cell>
          <cell r="C40" t="str">
            <v>112</v>
          </cell>
          <cell r="D40" t="str">
            <v xml:space="preserve"> contract labour - production</v>
          </cell>
          <cell r="E40">
            <v>2000</v>
          </cell>
          <cell r="F40">
            <v>2000</v>
          </cell>
          <cell r="G40">
            <v>2000</v>
          </cell>
          <cell r="H40">
            <v>2000</v>
          </cell>
          <cell r="I40">
            <v>2000</v>
          </cell>
          <cell r="J40">
            <v>2000</v>
          </cell>
          <cell r="K40">
            <v>2000</v>
          </cell>
          <cell r="L40">
            <v>2000</v>
          </cell>
          <cell r="M40">
            <v>2000</v>
          </cell>
          <cell r="N40">
            <v>2000</v>
          </cell>
          <cell r="O40">
            <v>2000</v>
          </cell>
          <cell r="P40">
            <v>2000</v>
          </cell>
          <cell r="Q40">
            <v>24000</v>
          </cell>
          <cell r="R40">
            <v>1000</v>
          </cell>
          <cell r="AD40">
            <v>1000</v>
          </cell>
          <cell r="AQ40">
            <v>0</v>
          </cell>
          <cell r="BD40">
            <v>0</v>
          </cell>
          <cell r="BQ40">
            <v>0</v>
          </cell>
          <cell r="BR40">
            <v>25000</v>
          </cell>
        </row>
        <row r="41">
          <cell r="A41">
            <v>2</v>
          </cell>
          <cell r="B41" t="str">
            <v>0003</v>
          </cell>
          <cell r="C41" t="str">
            <v>219</v>
          </cell>
          <cell r="D41" t="str">
            <v xml:space="preserve"> equipment hire - general</v>
          </cell>
          <cell r="E41">
            <v>200</v>
          </cell>
          <cell r="F41">
            <v>200</v>
          </cell>
          <cell r="G41">
            <v>200</v>
          </cell>
          <cell r="H41">
            <v>200</v>
          </cell>
          <cell r="I41">
            <v>200</v>
          </cell>
          <cell r="J41">
            <v>200</v>
          </cell>
          <cell r="K41">
            <v>200</v>
          </cell>
          <cell r="L41">
            <v>200</v>
          </cell>
          <cell r="M41">
            <v>200</v>
          </cell>
          <cell r="N41">
            <v>200</v>
          </cell>
          <cell r="O41">
            <v>200</v>
          </cell>
          <cell r="P41">
            <v>200</v>
          </cell>
          <cell r="Q41">
            <v>2400</v>
          </cell>
          <cell r="R41">
            <v>100</v>
          </cell>
          <cell r="AD41">
            <v>100</v>
          </cell>
          <cell r="AQ41">
            <v>0</v>
          </cell>
          <cell r="BD41">
            <v>0</v>
          </cell>
          <cell r="BQ41">
            <v>0</v>
          </cell>
          <cell r="BR41">
            <v>2500</v>
          </cell>
        </row>
        <row r="42">
          <cell r="A42">
            <v>2</v>
          </cell>
          <cell r="B42" t="str">
            <v>0003</v>
          </cell>
          <cell r="C42" t="str">
            <v>321</v>
          </cell>
          <cell r="D42" t="str">
            <v xml:space="preserve"> flocculant</v>
          </cell>
          <cell r="E42">
            <v>25000</v>
          </cell>
          <cell r="F42">
            <v>25000</v>
          </cell>
          <cell r="G42">
            <v>24200</v>
          </cell>
          <cell r="H42">
            <v>24600</v>
          </cell>
          <cell r="I42">
            <v>24200</v>
          </cell>
          <cell r="J42">
            <v>25000</v>
          </cell>
          <cell r="K42">
            <v>25000</v>
          </cell>
          <cell r="L42">
            <v>22600</v>
          </cell>
          <cell r="M42">
            <v>25000</v>
          </cell>
          <cell r="N42">
            <v>24200</v>
          </cell>
          <cell r="O42">
            <v>25000</v>
          </cell>
          <cell r="P42">
            <v>24200</v>
          </cell>
          <cell r="Q42">
            <v>294000</v>
          </cell>
          <cell r="R42">
            <v>12100</v>
          </cell>
          <cell r="AD42">
            <v>12100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Q42">
            <v>0</v>
          </cell>
          <cell r="BR42">
            <v>306100</v>
          </cell>
        </row>
        <row r="43">
          <cell r="A43">
            <v>2</v>
          </cell>
          <cell r="B43" t="str">
            <v>0003</v>
          </cell>
          <cell r="C43" t="str">
            <v>342</v>
          </cell>
          <cell r="D43" t="str">
            <v xml:space="preserve"> consumables - general</v>
          </cell>
          <cell r="E43">
            <v>250</v>
          </cell>
          <cell r="F43">
            <v>250</v>
          </cell>
          <cell r="G43">
            <v>250</v>
          </cell>
          <cell r="H43">
            <v>250</v>
          </cell>
          <cell r="I43">
            <v>250</v>
          </cell>
          <cell r="J43">
            <v>250</v>
          </cell>
          <cell r="K43">
            <v>250</v>
          </cell>
          <cell r="L43">
            <v>250</v>
          </cell>
          <cell r="M43">
            <v>250</v>
          </cell>
          <cell r="N43">
            <v>250</v>
          </cell>
          <cell r="O43">
            <v>250</v>
          </cell>
          <cell r="P43">
            <v>250</v>
          </cell>
          <cell r="Q43">
            <v>3000</v>
          </cell>
          <cell r="R43">
            <v>125</v>
          </cell>
          <cell r="AD43">
            <v>125</v>
          </cell>
          <cell r="AQ43">
            <v>0</v>
          </cell>
          <cell r="BD43">
            <v>0</v>
          </cell>
          <cell r="BQ43">
            <v>0</v>
          </cell>
          <cell r="BR43">
            <v>3125</v>
          </cell>
        </row>
        <row r="44">
          <cell r="A44">
            <v>2</v>
          </cell>
          <cell r="B44" t="str">
            <v>0003</v>
          </cell>
          <cell r="C44" t="str">
            <v>000</v>
          </cell>
          <cell r="D44" t="str">
            <v>Thickening and Screening subtotal</v>
          </cell>
          <cell r="E44">
            <v>27450</v>
          </cell>
          <cell r="F44">
            <v>27450</v>
          </cell>
          <cell r="G44">
            <v>26650</v>
          </cell>
          <cell r="H44">
            <v>27050</v>
          </cell>
          <cell r="I44">
            <v>26650</v>
          </cell>
          <cell r="J44">
            <v>27450</v>
          </cell>
          <cell r="K44">
            <v>27450</v>
          </cell>
          <cell r="L44">
            <v>25050</v>
          </cell>
          <cell r="M44">
            <v>27450</v>
          </cell>
          <cell r="N44">
            <v>26650</v>
          </cell>
          <cell r="O44">
            <v>27450</v>
          </cell>
          <cell r="P44">
            <v>26650</v>
          </cell>
          <cell r="Q44">
            <v>323400</v>
          </cell>
          <cell r="R44">
            <v>13325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13325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336725</v>
          </cell>
        </row>
        <row r="46">
          <cell r="A46">
            <v>2</v>
          </cell>
          <cell r="B46" t="str">
            <v>0004</v>
          </cell>
          <cell r="C46" t="str">
            <v>000</v>
          </cell>
          <cell r="D46" t="str">
            <v>Leaching and Absorption</v>
          </cell>
        </row>
        <row r="47">
          <cell r="A47">
            <v>2</v>
          </cell>
          <cell r="B47" t="str">
            <v>0004</v>
          </cell>
          <cell r="C47" t="str">
            <v>106</v>
          </cell>
          <cell r="D47" t="str">
            <v xml:space="preserve"> wages ord time</v>
          </cell>
          <cell r="E47">
            <v>40400</v>
          </cell>
          <cell r="F47">
            <v>34800</v>
          </cell>
          <cell r="G47">
            <v>34800</v>
          </cell>
          <cell r="H47">
            <v>34800</v>
          </cell>
          <cell r="I47">
            <v>34800</v>
          </cell>
          <cell r="J47">
            <v>40400</v>
          </cell>
          <cell r="K47">
            <v>40400</v>
          </cell>
          <cell r="L47">
            <v>40400</v>
          </cell>
          <cell r="M47">
            <v>34800</v>
          </cell>
          <cell r="N47">
            <v>34800</v>
          </cell>
          <cell r="O47">
            <v>34800</v>
          </cell>
          <cell r="P47">
            <v>34800</v>
          </cell>
          <cell r="Q47">
            <v>440000</v>
          </cell>
          <cell r="R47">
            <v>17400</v>
          </cell>
          <cell r="AD47">
            <v>17400</v>
          </cell>
          <cell r="AQ47">
            <v>0</v>
          </cell>
          <cell r="BD47">
            <v>0</v>
          </cell>
          <cell r="BQ47">
            <v>0</v>
          </cell>
          <cell r="BR47">
            <v>457400</v>
          </cell>
        </row>
        <row r="48">
          <cell r="A48">
            <v>2</v>
          </cell>
          <cell r="B48" t="str">
            <v>0004</v>
          </cell>
          <cell r="C48" t="str">
            <v>107</v>
          </cell>
          <cell r="D48" t="str">
            <v xml:space="preserve"> wages overtime</v>
          </cell>
          <cell r="E48">
            <v>63600</v>
          </cell>
          <cell r="F48">
            <v>54600</v>
          </cell>
          <cell r="G48">
            <v>54600</v>
          </cell>
          <cell r="H48">
            <v>54600</v>
          </cell>
          <cell r="I48">
            <v>54600</v>
          </cell>
          <cell r="J48">
            <v>63600</v>
          </cell>
          <cell r="K48">
            <v>63600</v>
          </cell>
          <cell r="L48">
            <v>63600</v>
          </cell>
          <cell r="M48">
            <v>54600</v>
          </cell>
          <cell r="N48">
            <v>54600</v>
          </cell>
          <cell r="O48">
            <v>54600</v>
          </cell>
          <cell r="P48">
            <v>54600</v>
          </cell>
          <cell r="Q48">
            <v>691200</v>
          </cell>
          <cell r="R48">
            <v>27300</v>
          </cell>
          <cell r="AD48">
            <v>27300</v>
          </cell>
          <cell r="AQ48">
            <v>0</v>
          </cell>
          <cell r="BD48">
            <v>0</v>
          </cell>
          <cell r="BQ48">
            <v>0</v>
          </cell>
          <cell r="BR48">
            <v>718500</v>
          </cell>
        </row>
        <row r="49">
          <cell r="A49">
            <v>2</v>
          </cell>
          <cell r="B49" t="str">
            <v>0004</v>
          </cell>
          <cell r="C49" t="str">
            <v>112</v>
          </cell>
          <cell r="D49" t="str">
            <v xml:space="preserve"> contract labour - production</v>
          </cell>
          <cell r="E49">
            <v>350</v>
          </cell>
          <cell r="F49">
            <v>350</v>
          </cell>
          <cell r="G49">
            <v>350</v>
          </cell>
          <cell r="H49">
            <v>350</v>
          </cell>
          <cell r="I49">
            <v>350</v>
          </cell>
          <cell r="J49">
            <v>350</v>
          </cell>
          <cell r="K49">
            <v>350</v>
          </cell>
          <cell r="L49">
            <v>350</v>
          </cell>
          <cell r="M49">
            <v>350</v>
          </cell>
          <cell r="N49">
            <v>350</v>
          </cell>
          <cell r="O49">
            <v>350</v>
          </cell>
          <cell r="P49">
            <v>350</v>
          </cell>
          <cell r="Q49">
            <v>4200</v>
          </cell>
          <cell r="R49">
            <v>175</v>
          </cell>
          <cell r="AD49">
            <v>175</v>
          </cell>
          <cell r="AQ49">
            <v>0</v>
          </cell>
          <cell r="BD49">
            <v>0</v>
          </cell>
          <cell r="BQ49">
            <v>0</v>
          </cell>
          <cell r="BR49">
            <v>4375</v>
          </cell>
        </row>
        <row r="50">
          <cell r="A50">
            <v>2</v>
          </cell>
          <cell r="B50" t="str">
            <v>0004</v>
          </cell>
          <cell r="C50" t="str">
            <v>219</v>
          </cell>
          <cell r="D50" t="str">
            <v xml:space="preserve"> equipment hire - general</v>
          </cell>
          <cell r="E50">
            <v>1200</v>
          </cell>
          <cell r="F50">
            <v>1200</v>
          </cell>
          <cell r="G50">
            <v>1200</v>
          </cell>
          <cell r="H50">
            <v>1200</v>
          </cell>
          <cell r="I50">
            <v>1200</v>
          </cell>
          <cell r="J50">
            <v>1200</v>
          </cell>
          <cell r="K50">
            <v>1200</v>
          </cell>
          <cell r="L50">
            <v>1200</v>
          </cell>
          <cell r="M50">
            <v>1200</v>
          </cell>
          <cell r="N50">
            <v>1200</v>
          </cell>
          <cell r="O50">
            <v>1200</v>
          </cell>
          <cell r="P50">
            <v>1200</v>
          </cell>
          <cell r="Q50">
            <v>14400</v>
          </cell>
          <cell r="R50">
            <v>600</v>
          </cell>
          <cell r="AD50">
            <v>600</v>
          </cell>
          <cell r="AQ50">
            <v>0</v>
          </cell>
          <cell r="BD50">
            <v>0</v>
          </cell>
          <cell r="BQ50">
            <v>0</v>
          </cell>
          <cell r="BR50">
            <v>15000</v>
          </cell>
        </row>
        <row r="51">
          <cell r="A51">
            <v>2</v>
          </cell>
          <cell r="B51" t="str">
            <v>0004</v>
          </cell>
          <cell r="C51" t="str">
            <v>265</v>
          </cell>
          <cell r="D51" t="str">
            <v xml:space="preserve"> rubbish removal/cleanup</v>
          </cell>
          <cell r="E51">
            <v>1850</v>
          </cell>
          <cell r="F51">
            <v>1850</v>
          </cell>
          <cell r="G51">
            <v>1850</v>
          </cell>
          <cell r="H51">
            <v>1850</v>
          </cell>
          <cell r="I51">
            <v>1850</v>
          </cell>
          <cell r="J51">
            <v>1850</v>
          </cell>
          <cell r="K51">
            <v>1850</v>
          </cell>
          <cell r="L51">
            <v>1850</v>
          </cell>
          <cell r="M51">
            <v>1850</v>
          </cell>
          <cell r="N51">
            <v>1850</v>
          </cell>
          <cell r="O51">
            <v>1850</v>
          </cell>
          <cell r="P51">
            <v>1850</v>
          </cell>
          <cell r="Q51">
            <v>22200</v>
          </cell>
          <cell r="R51">
            <v>925</v>
          </cell>
          <cell r="AD51">
            <v>925</v>
          </cell>
          <cell r="AQ51">
            <v>0</v>
          </cell>
          <cell r="BD51">
            <v>0</v>
          </cell>
          <cell r="BQ51">
            <v>0</v>
          </cell>
          <cell r="BR51">
            <v>23125</v>
          </cell>
        </row>
        <row r="52">
          <cell r="A52">
            <v>2</v>
          </cell>
          <cell r="B52" t="str">
            <v>0004</v>
          </cell>
          <cell r="C52" t="str">
            <v>303</v>
          </cell>
          <cell r="D52" t="str">
            <v xml:space="preserve"> antiscalant</v>
          </cell>
          <cell r="E52">
            <v>1200</v>
          </cell>
          <cell r="F52">
            <v>1200</v>
          </cell>
          <cell r="G52">
            <v>1200</v>
          </cell>
          <cell r="H52">
            <v>1200</v>
          </cell>
          <cell r="I52">
            <v>1200</v>
          </cell>
          <cell r="J52">
            <v>1200</v>
          </cell>
          <cell r="K52">
            <v>1200</v>
          </cell>
          <cell r="L52">
            <v>1100</v>
          </cell>
          <cell r="M52">
            <v>1200</v>
          </cell>
          <cell r="N52">
            <v>1200</v>
          </cell>
          <cell r="O52">
            <v>1200</v>
          </cell>
          <cell r="P52">
            <v>1200</v>
          </cell>
          <cell r="Q52">
            <v>14300</v>
          </cell>
          <cell r="R52">
            <v>600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600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Q52">
            <v>0</v>
          </cell>
          <cell r="BR52">
            <v>14900</v>
          </cell>
        </row>
        <row r="53">
          <cell r="A53">
            <v>2</v>
          </cell>
          <cell r="B53" t="str">
            <v>0004</v>
          </cell>
          <cell r="C53" t="str">
            <v>305</v>
          </cell>
          <cell r="D53" t="str">
            <v xml:space="preserve"> carbon</v>
          </cell>
          <cell r="E53">
            <v>24800</v>
          </cell>
          <cell r="F53">
            <v>24800</v>
          </cell>
          <cell r="G53">
            <v>24000</v>
          </cell>
          <cell r="H53">
            <v>24400</v>
          </cell>
          <cell r="I53">
            <v>24000</v>
          </cell>
          <cell r="J53">
            <v>24800</v>
          </cell>
          <cell r="K53">
            <v>24800</v>
          </cell>
          <cell r="L53">
            <v>22300</v>
          </cell>
          <cell r="M53">
            <v>24800</v>
          </cell>
          <cell r="N53">
            <v>24000</v>
          </cell>
          <cell r="O53">
            <v>24800</v>
          </cell>
          <cell r="P53">
            <v>24000</v>
          </cell>
          <cell r="Q53">
            <v>291500</v>
          </cell>
          <cell r="R53">
            <v>12300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12300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Q53">
            <v>0</v>
          </cell>
          <cell r="BR53">
            <v>303800</v>
          </cell>
        </row>
        <row r="54">
          <cell r="A54">
            <v>2</v>
          </cell>
          <cell r="B54" t="str">
            <v>0004</v>
          </cell>
          <cell r="C54" t="str">
            <v>311</v>
          </cell>
          <cell r="D54" t="str">
            <v xml:space="preserve"> cyanide</v>
          </cell>
          <cell r="E54">
            <v>238100</v>
          </cell>
          <cell r="F54">
            <v>238100</v>
          </cell>
          <cell r="G54">
            <v>230400</v>
          </cell>
          <cell r="H54">
            <v>234300</v>
          </cell>
          <cell r="I54">
            <v>230400</v>
          </cell>
          <cell r="J54">
            <v>238100</v>
          </cell>
          <cell r="K54">
            <v>238100</v>
          </cell>
          <cell r="L54">
            <v>215000</v>
          </cell>
          <cell r="M54">
            <v>238100</v>
          </cell>
          <cell r="N54">
            <v>230400</v>
          </cell>
          <cell r="O54">
            <v>238100</v>
          </cell>
          <cell r="P54">
            <v>230400</v>
          </cell>
          <cell r="Q54">
            <v>2799500</v>
          </cell>
          <cell r="R54">
            <v>118100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118100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Q54">
            <v>0</v>
          </cell>
          <cell r="BR54">
            <v>2917600</v>
          </cell>
        </row>
        <row r="55">
          <cell r="A55">
            <v>2</v>
          </cell>
          <cell r="B55" t="str">
            <v>0004</v>
          </cell>
          <cell r="C55" t="str">
            <v>319</v>
          </cell>
          <cell r="D55" t="str">
            <v xml:space="preserve"> first aid/ safety equipment</v>
          </cell>
          <cell r="E55">
            <v>500</v>
          </cell>
          <cell r="F55">
            <v>500</v>
          </cell>
          <cell r="G55">
            <v>500</v>
          </cell>
          <cell r="H55">
            <v>500</v>
          </cell>
          <cell r="I55">
            <v>500</v>
          </cell>
          <cell r="J55">
            <v>500</v>
          </cell>
          <cell r="K55">
            <v>500</v>
          </cell>
          <cell r="L55">
            <v>500</v>
          </cell>
          <cell r="M55">
            <v>500</v>
          </cell>
          <cell r="N55">
            <v>500</v>
          </cell>
          <cell r="O55">
            <v>500</v>
          </cell>
          <cell r="P55">
            <v>500</v>
          </cell>
          <cell r="Q55">
            <v>6000</v>
          </cell>
          <cell r="R55">
            <v>250</v>
          </cell>
          <cell r="AD55">
            <v>250</v>
          </cell>
          <cell r="AQ55">
            <v>0</v>
          </cell>
          <cell r="BD55">
            <v>0</v>
          </cell>
          <cell r="BQ55">
            <v>0</v>
          </cell>
          <cell r="BR55">
            <v>6250</v>
          </cell>
        </row>
        <row r="56">
          <cell r="A56">
            <v>2</v>
          </cell>
          <cell r="B56" t="str">
            <v>0004</v>
          </cell>
          <cell r="C56" t="str">
            <v>325</v>
          </cell>
          <cell r="D56" t="str">
            <v xml:space="preserve"> grinding balls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1200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1200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Q56">
            <v>0</v>
          </cell>
          <cell r="BR56">
            <v>1200</v>
          </cell>
        </row>
        <row r="57">
          <cell r="A57">
            <v>2</v>
          </cell>
          <cell r="B57" t="str">
            <v>0004</v>
          </cell>
          <cell r="C57" t="str">
            <v>331</v>
          </cell>
          <cell r="D57" t="str">
            <v xml:space="preserve"> laboratory supplies</v>
          </cell>
          <cell r="E57">
            <v>550</v>
          </cell>
          <cell r="F57">
            <v>550</v>
          </cell>
          <cell r="G57">
            <v>550</v>
          </cell>
          <cell r="H57">
            <v>550</v>
          </cell>
          <cell r="I57">
            <v>550</v>
          </cell>
          <cell r="J57">
            <v>550</v>
          </cell>
          <cell r="K57">
            <v>550</v>
          </cell>
          <cell r="L57">
            <v>550</v>
          </cell>
          <cell r="M57">
            <v>550</v>
          </cell>
          <cell r="N57">
            <v>550</v>
          </cell>
          <cell r="O57">
            <v>550</v>
          </cell>
          <cell r="P57">
            <v>550</v>
          </cell>
          <cell r="Q57">
            <v>6600</v>
          </cell>
          <cell r="R57">
            <v>275</v>
          </cell>
          <cell r="AD57">
            <v>275</v>
          </cell>
          <cell r="AQ57">
            <v>0</v>
          </cell>
          <cell r="BD57">
            <v>0</v>
          </cell>
          <cell r="BQ57">
            <v>0</v>
          </cell>
          <cell r="BR57">
            <v>6875</v>
          </cell>
        </row>
        <row r="58">
          <cell r="A58">
            <v>2</v>
          </cell>
          <cell r="B58" t="str">
            <v>0004</v>
          </cell>
          <cell r="C58" t="str">
            <v>332</v>
          </cell>
          <cell r="D58" t="str">
            <v xml:space="preserve"> oxygen</v>
          </cell>
          <cell r="E58">
            <v>33900</v>
          </cell>
          <cell r="F58">
            <v>33900</v>
          </cell>
          <cell r="G58">
            <v>32900</v>
          </cell>
          <cell r="H58">
            <v>33400</v>
          </cell>
          <cell r="I58">
            <v>32900</v>
          </cell>
          <cell r="J58">
            <v>33900</v>
          </cell>
          <cell r="K58">
            <v>33900</v>
          </cell>
          <cell r="L58">
            <v>30800</v>
          </cell>
          <cell r="M58">
            <v>33900</v>
          </cell>
          <cell r="N58">
            <v>32900</v>
          </cell>
          <cell r="O58">
            <v>33900</v>
          </cell>
          <cell r="P58">
            <v>32900</v>
          </cell>
          <cell r="Q58">
            <v>399200</v>
          </cell>
          <cell r="R58">
            <v>17900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17900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Q58">
            <v>0</v>
          </cell>
          <cell r="BR58">
            <v>417100</v>
          </cell>
        </row>
        <row r="59">
          <cell r="A59">
            <v>2</v>
          </cell>
          <cell r="B59" t="str">
            <v>0004</v>
          </cell>
          <cell r="C59" t="str">
            <v>333</v>
          </cell>
          <cell r="D59" t="str">
            <v xml:space="preserve"> lime</v>
          </cell>
          <cell r="E59">
            <v>100300</v>
          </cell>
          <cell r="F59">
            <v>100300</v>
          </cell>
          <cell r="G59">
            <v>97000</v>
          </cell>
          <cell r="H59">
            <v>98700</v>
          </cell>
          <cell r="I59">
            <v>97000</v>
          </cell>
          <cell r="J59">
            <v>100300</v>
          </cell>
          <cell r="K59">
            <v>100300</v>
          </cell>
          <cell r="L59">
            <v>90500</v>
          </cell>
          <cell r="M59">
            <v>100300</v>
          </cell>
          <cell r="N59">
            <v>97000</v>
          </cell>
          <cell r="O59">
            <v>100300</v>
          </cell>
          <cell r="P59">
            <v>97000</v>
          </cell>
          <cell r="Q59">
            <v>1179000</v>
          </cell>
          <cell r="R59">
            <v>49700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49700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Q59">
            <v>0</v>
          </cell>
          <cell r="BR59">
            <v>1228700</v>
          </cell>
        </row>
        <row r="60">
          <cell r="A60">
            <v>2</v>
          </cell>
          <cell r="B60" t="str">
            <v>0004</v>
          </cell>
          <cell r="C60" t="str">
            <v>342</v>
          </cell>
          <cell r="D60" t="str">
            <v xml:space="preserve"> consumables - general</v>
          </cell>
          <cell r="E60">
            <v>200</v>
          </cell>
          <cell r="F60">
            <v>200</v>
          </cell>
          <cell r="G60">
            <v>200</v>
          </cell>
          <cell r="H60">
            <v>200</v>
          </cell>
          <cell r="I60">
            <v>200</v>
          </cell>
          <cell r="J60">
            <v>200</v>
          </cell>
          <cell r="K60">
            <v>200</v>
          </cell>
          <cell r="L60">
            <v>200</v>
          </cell>
          <cell r="M60">
            <v>200</v>
          </cell>
          <cell r="N60">
            <v>200</v>
          </cell>
          <cell r="O60">
            <v>200</v>
          </cell>
          <cell r="P60">
            <v>200</v>
          </cell>
          <cell r="Q60">
            <v>2400</v>
          </cell>
          <cell r="R60">
            <v>100</v>
          </cell>
          <cell r="AD60">
            <v>100</v>
          </cell>
          <cell r="AQ60">
            <v>0</v>
          </cell>
          <cell r="BD60">
            <v>0</v>
          </cell>
          <cell r="BQ60">
            <v>0</v>
          </cell>
          <cell r="BR60">
            <v>2500</v>
          </cell>
        </row>
        <row r="61">
          <cell r="A61">
            <v>2</v>
          </cell>
          <cell r="B61" t="str">
            <v>0004</v>
          </cell>
          <cell r="C61" t="str">
            <v>432</v>
          </cell>
          <cell r="D61" t="str">
            <v xml:space="preserve"> consumables - mechanical</v>
          </cell>
          <cell r="E61">
            <v>2500</v>
          </cell>
          <cell r="F61">
            <v>2500</v>
          </cell>
          <cell r="G61">
            <v>2500</v>
          </cell>
          <cell r="H61">
            <v>2500</v>
          </cell>
          <cell r="I61">
            <v>2500</v>
          </cell>
          <cell r="J61">
            <v>2500</v>
          </cell>
          <cell r="K61">
            <v>2500</v>
          </cell>
          <cell r="L61">
            <v>2500</v>
          </cell>
          <cell r="M61">
            <v>2500</v>
          </cell>
          <cell r="N61">
            <v>2500</v>
          </cell>
          <cell r="O61">
            <v>2500</v>
          </cell>
          <cell r="P61">
            <v>2500</v>
          </cell>
          <cell r="Q61">
            <v>30000</v>
          </cell>
          <cell r="R61">
            <v>1250</v>
          </cell>
          <cell r="AD61">
            <v>1250</v>
          </cell>
          <cell r="AQ61">
            <v>0</v>
          </cell>
          <cell r="BD61">
            <v>0</v>
          </cell>
          <cell r="BQ61">
            <v>0</v>
          </cell>
          <cell r="BR61">
            <v>31250</v>
          </cell>
        </row>
        <row r="62">
          <cell r="A62">
            <v>2</v>
          </cell>
          <cell r="B62" t="str">
            <v>0004</v>
          </cell>
          <cell r="C62" t="str">
            <v>000</v>
          </cell>
          <cell r="D62" t="str">
            <v>Leaching and Absorption subtotal</v>
          </cell>
          <cell r="E62">
            <v>509450</v>
          </cell>
          <cell r="F62">
            <v>494850</v>
          </cell>
          <cell r="G62">
            <v>482050</v>
          </cell>
          <cell r="H62">
            <v>488550</v>
          </cell>
          <cell r="I62">
            <v>482050</v>
          </cell>
          <cell r="J62">
            <v>510650</v>
          </cell>
          <cell r="K62">
            <v>509450</v>
          </cell>
          <cell r="L62">
            <v>470850</v>
          </cell>
          <cell r="M62">
            <v>494850</v>
          </cell>
          <cell r="N62">
            <v>482050</v>
          </cell>
          <cell r="O62">
            <v>494850</v>
          </cell>
          <cell r="P62">
            <v>482050</v>
          </cell>
          <cell r="Q62">
            <v>5901700</v>
          </cell>
          <cell r="R62">
            <v>246875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246875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6148575</v>
          </cell>
        </row>
        <row r="64">
          <cell r="A64">
            <v>2</v>
          </cell>
          <cell r="B64" t="str">
            <v>0005</v>
          </cell>
          <cell r="C64" t="str">
            <v>000</v>
          </cell>
          <cell r="D64" t="str">
            <v>Goldroom Processes</v>
          </cell>
        </row>
        <row r="65">
          <cell r="A65">
            <v>2</v>
          </cell>
          <cell r="B65" t="str">
            <v>0005</v>
          </cell>
          <cell r="C65" t="str">
            <v>106</v>
          </cell>
          <cell r="D65" t="str">
            <v xml:space="preserve"> wages ord time</v>
          </cell>
          <cell r="E65">
            <v>7800</v>
          </cell>
          <cell r="F65">
            <v>7800</v>
          </cell>
          <cell r="G65">
            <v>7800</v>
          </cell>
          <cell r="H65">
            <v>7800</v>
          </cell>
          <cell r="I65">
            <v>7800</v>
          </cell>
          <cell r="J65">
            <v>7800</v>
          </cell>
          <cell r="K65">
            <v>7800</v>
          </cell>
          <cell r="L65">
            <v>7800</v>
          </cell>
          <cell r="M65">
            <v>7800</v>
          </cell>
          <cell r="N65">
            <v>7800</v>
          </cell>
          <cell r="O65">
            <v>7800</v>
          </cell>
          <cell r="P65">
            <v>7800</v>
          </cell>
          <cell r="Q65">
            <v>93600</v>
          </cell>
          <cell r="R65">
            <v>3900</v>
          </cell>
          <cell r="AD65">
            <v>3900</v>
          </cell>
          <cell r="AQ65">
            <v>0</v>
          </cell>
          <cell r="BD65">
            <v>0</v>
          </cell>
          <cell r="BQ65">
            <v>0</v>
          </cell>
          <cell r="BR65">
            <v>97500</v>
          </cell>
        </row>
        <row r="66">
          <cell r="A66">
            <v>2</v>
          </cell>
          <cell r="B66" t="str">
            <v>0005</v>
          </cell>
          <cell r="C66" t="str">
            <v>107</v>
          </cell>
          <cell r="D66" t="str">
            <v xml:space="preserve"> wages overtime</v>
          </cell>
          <cell r="E66">
            <v>5000</v>
          </cell>
          <cell r="F66">
            <v>5000</v>
          </cell>
          <cell r="G66">
            <v>5000</v>
          </cell>
          <cell r="H66">
            <v>5000</v>
          </cell>
          <cell r="I66">
            <v>5000</v>
          </cell>
          <cell r="J66">
            <v>5000</v>
          </cell>
          <cell r="K66">
            <v>5000</v>
          </cell>
          <cell r="L66">
            <v>5000</v>
          </cell>
          <cell r="M66">
            <v>5000</v>
          </cell>
          <cell r="N66">
            <v>5000</v>
          </cell>
          <cell r="O66">
            <v>5000</v>
          </cell>
          <cell r="P66">
            <v>5000</v>
          </cell>
          <cell r="Q66">
            <v>60000</v>
          </cell>
          <cell r="R66">
            <v>2500</v>
          </cell>
          <cell r="AD66">
            <v>2500</v>
          </cell>
          <cell r="AQ66">
            <v>0</v>
          </cell>
          <cell r="BD66">
            <v>0</v>
          </cell>
          <cell r="BQ66">
            <v>0</v>
          </cell>
          <cell r="BR66">
            <v>62500</v>
          </cell>
        </row>
        <row r="67">
          <cell r="A67">
            <v>2</v>
          </cell>
          <cell r="B67" t="str">
            <v>0005</v>
          </cell>
          <cell r="C67" t="str">
            <v>205</v>
          </cell>
          <cell r="D67" t="str">
            <v xml:space="preserve"> bullion refining</v>
          </cell>
          <cell r="E67">
            <v>7200</v>
          </cell>
          <cell r="F67">
            <v>7200</v>
          </cell>
          <cell r="G67">
            <v>7000</v>
          </cell>
          <cell r="H67">
            <v>7100</v>
          </cell>
          <cell r="I67">
            <v>6700</v>
          </cell>
          <cell r="J67">
            <v>7300</v>
          </cell>
          <cell r="K67">
            <v>7300</v>
          </cell>
          <cell r="L67">
            <v>6600</v>
          </cell>
          <cell r="M67">
            <v>7300</v>
          </cell>
          <cell r="N67">
            <v>7100</v>
          </cell>
          <cell r="O67">
            <v>7300</v>
          </cell>
          <cell r="P67">
            <v>6900</v>
          </cell>
          <cell r="Q67">
            <v>85000</v>
          </cell>
          <cell r="R67">
            <v>4900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4900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Q67">
            <v>0</v>
          </cell>
          <cell r="BR67">
            <v>89900</v>
          </cell>
        </row>
        <row r="68">
          <cell r="A68">
            <v>2</v>
          </cell>
          <cell r="B68" t="str">
            <v>0005</v>
          </cell>
          <cell r="C68" t="str">
            <v>207</v>
          </cell>
          <cell r="D68" t="str">
            <v xml:space="preserve"> bullion transport</v>
          </cell>
          <cell r="E68">
            <v>900</v>
          </cell>
          <cell r="F68">
            <v>900</v>
          </cell>
          <cell r="G68">
            <v>900</v>
          </cell>
          <cell r="H68">
            <v>900</v>
          </cell>
          <cell r="I68">
            <v>900</v>
          </cell>
          <cell r="J68">
            <v>900</v>
          </cell>
          <cell r="K68">
            <v>900</v>
          </cell>
          <cell r="L68">
            <v>800</v>
          </cell>
          <cell r="M68">
            <v>900</v>
          </cell>
          <cell r="N68">
            <v>900</v>
          </cell>
          <cell r="O68">
            <v>900</v>
          </cell>
          <cell r="P68">
            <v>900</v>
          </cell>
          <cell r="Q68">
            <v>10700</v>
          </cell>
          <cell r="R68">
            <v>600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600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Q68">
            <v>0</v>
          </cell>
          <cell r="BR68">
            <v>11300</v>
          </cell>
        </row>
        <row r="69">
          <cell r="A69">
            <v>2</v>
          </cell>
          <cell r="B69" t="str">
            <v>0005</v>
          </cell>
          <cell r="C69" t="str">
            <v>219</v>
          </cell>
          <cell r="D69" t="str">
            <v xml:space="preserve"> equipment hire - general</v>
          </cell>
          <cell r="E69">
            <v>200</v>
          </cell>
          <cell r="F69">
            <v>200</v>
          </cell>
          <cell r="G69">
            <v>200</v>
          </cell>
          <cell r="H69">
            <v>200</v>
          </cell>
          <cell r="I69">
            <v>200</v>
          </cell>
          <cell r="J69">
            <v>200</v>
          </cell>
          <cell r="K69">
            <v>200</v>
          </cell>
          <cell r="L69">
            <v>200</v>
          </cell>
          <cell r="M69">
            <v>200</v>
          </cell>
          <cell r="N69">
            <v>200</v>
          </cell>
          <cell r="O69">
            <v>200</v>
          </cell>
          <cell r="P69">
            <v>200</v>
          </cell>
          <cell r="Q69">
            <v>2400</v>
          </cell>
          <cell r="R69">
            <v>100</v>
          </cell>
          <cell r="AD69">
            <v>100</v>
          </cell>
          <cell r="AQ69">
            <v>0</v>
          </cell>
          <cell r="BD69">
            <v>0</v>
          </cell>
          <cell r="BQ69">
            <v>0</v>
          </cell>
          <cell r="BR69">
            <v>2500</v>
          </cell>
        </row>
        <row r="70">
          <cell r="A70">
            <v>2</v>
          </cell>
          <cell r="B70" t="str">
            <v>0005</v>
          </cell>
          <cell r="C70" t="str">
            <v>221</v>
          </cell>
          <cell r="D70" t="str">
            <v xml:space="preserve"> fire &amp; security services</v>
          </cell>
          <cell r="E70">
            <v>300</v>
          </cell>
          <cell r="F70">
            <v>300</v>
          </cell>
          <cell r="G70">
            <v>300</v>
          </cell>
          <cell r="H70">
            <v>300</v>
          </cell>
          <cell r="I70">
            <v>300</v>
          </cell>
          <cell r="J70">
            <v>300</v>
          </cell>
          <cell r="K70">
            <v>300</v>
          </cell>
          <cell r="L70">
            <v>300</v>
          </cell>
          <cell r="M70">
            <v>300</v>
          </cell>
          <cell r="N70">
            <v>300</v>
          </cell>
          <cell r="O70">
            <v>300</v>
          </cell>
          <cell r="P70">
            <v>300</v>
          </cell>
          <cell r="Q70">
            <v>3600</v>
          </cell>
          <cell r="R70">
            <v>150</v>
          </cell>
          <cell r="AD70">
            <v>150</v>
          </cell>
          <cell r="AQ70">
            <v>0</v>
          </cell>
          <cell r="BD70">
            <v>0</v>
          </cell>
          <cell r="BQ70">
            <v>0</v>
          </cell>
          <cell r="BR70">
            <v>3750</v>
          </cell>
        </row>
        <row r="71">
          <cell r="A71">
            <v>2</v>
          </cell>
          <cell r="B71" t="str">
            <v>0005</v>
          </cell>
          <cell r="C71" t="str">
            <v>229</v>
          </cell>
          <cell r="D71" t="str">
            <v xml:space="preserve"> laboratory services</v>
          </cell>
          <cell r="E71">
            <v>1350</v>
          </cell>
          <cell r="F71">
            <v>1350</v>
          </cell>
          <cell r="G71">
            <v>1350</v>
          </cell>
          <cell r="H71">
            <v>1350</v>
          </cell>
          <cell r="I71">
            <v>1350</v>
          </cell>
          <cell r="J71">
            <v>1350</v>
          </cell>
          <cell r="K71">
            <v>1350</v>
          </cell>
          <cell r="L71">
            <v>1350</v>
          </cell>
          <cell r="M71">
            <v>1350</v>
          </cell>
          <cell r="N71">
            <v>1350</v>
          </cell>
          <cell r="O71">
            <v>1350</v>
          </cell>
          <cell r="P71">
            <v>1350</v>
          </cell>
          <cell r="Q71">
            <v>16200</v>
          </cell>
          <cell r="R71">
            <v>675</v>
          </cell>
          <cell r="AD71">
            <v>675</v>
          </cell>
          <cell r="AQ71">
            <v>0</v>
          </cell>
          <cell r="BD71">
            <v>0</v>
          </cell>
          <cell r="BQ71">
            <v>0</v>
          </cell>
          <cell r="BR71">
            <v>16875</v>
          </cell>
        </row>
        <row r="72">
          <cell r="A72">
            <v>2</v>
          </cell>
          <cell r="B72" t="str">
            <v>0005</v>
          </cell>
          <cell r="C72" t="str">
            <v>267</v>
          </cell>
          <cell r="D72" t="str">
            <v xml:space="preserve"> slag treatment</v>
          </cell>
          <cell r="E72">
            <v>900</v>
          </cell>
          <cell r="F72">
            <v>900</v>
          </cell>
          <cell r="G72">
            <v>900</v>
          </cell>
          <cell r="H72">
            <v>900</v>
          </cell>
          <cell r="I72">
            <v>900</v>
          </cell>
          <cell r="J72">
            <v>900</v>
          </cell>
          <cell r="K72">
            <v>900</v>
          </cell>
          <cell r="L72">
            <v>900</v>
          </cell>
          <cell r="M72">
            <v>900</v>
          </cell>
          <cell r="N72">
            <v>900</v>
          </cell>
          <cell r="O72">
            <v>900</v>
          </cell>
          <cell r="P72">
            <v>900</v>
          </cell>
          <cell r="Q72">
            <v>10800</v>
          </cell>
          <cell r="R72">
            <v>450</v>
          </cell>
          <cell r="AD72">
            <v>450</v>
          </cell>
          <cell r="AQ72">
            <v>0</v>
          </cell>
          <cell r="BD72">
            <v>0</v>
          </cell>
          <cell r="BQ72">
            <v>0</v>
          </cell>
          <cell r="BR72">
            <v>11250</v>
          </cell>
        </row>
        <row r="73">
          <cell r="A73">
            <v>2</v>
          </cell>
          <cell r="B73" t="str">
            <v>0005</v>
          </cell>
          <cell r="C73" t="str">
            <v>307</v>
          </cell>
          <cell r="D73" t="str">
            <v xml:space="preserve"> caustic</v>
          </cell>
          <cell r="E73">
            <v>11600</v>
          </cell>
          <cell r="F73">
            <v>11600</v>
          </cell>
          <cell r="G73">
            <v>11100</v>
          </cell>
          <cell r="H73">
            <v>11600</v>
          </cell>
          <cell r="I73">
            <v>11100</v>
          </cell>
          <cell r="J73">
            <v>12200</v>
          </cell>
          <cell r="K73">
            <v>11600</v>
          </cell>
          <cell r="L73">
            <v>10500</v>
          </cell>
          <cell r="M73">
            <v>11100</v>
          </cell>
          <cell r="N73">
            <v>5200</v>
          </cell>
          <cell r="O73">
            <v>11600</v>
          </cell>
          <cell r="P73">
            <v>11600</v>
          </cell>
          <cell r="Q73">
            <v>130800</v>
          </cell>
          <cell r="R73">
            <v>5800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5800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Q73">
            <v>0</v>
          </cell>
          <cell r="BR73">
            <v>136600</v>
          </cell>
        </row>
        <row r="74">
          <cell r="A74">
            <v>2</v>
          </cell>
          <cell r="B74" t="str">
            <v>0005</v>
          </cell>
          <cell r="C74" t="str">
            <v>311</v>
          </cell>
          <cell r="D74" t="str">
            <v xml:space="preserve"> cyanide</v>
          </cell>
          <cell r="E74">
            <v>20100</v>
          </cell>
          <cell r="F74">
            <v>20100</v>
          </cell>
          <cell r="G74">
            <v>19100</v>
          </cell>
          <cell r="H74">
            <v>20100</v>
          </cell>
          <cell r="I74">
            <v>19100</v>
          </cell>
          <cell r="J74">
            <v>21100</v>
          </cell>
          <cell r="K74">
            <v>20100</v>
          </cell>
          <cell r="L74">
            <v>18100</v>
          </cell>
          <cell r="M74">
            <v>19100</v>
          </cell>
          <cell r="N74">
            <v>9000</v>
          </cell>
          <cell r="O74">
            <v>20100</v>
          </cell>
          <cell r="P74">
            <v>20100</v>
          </cell>
          <cell r="Q74">
            <v>226100</v>
          </cell>
          <cell r="R74">
            <v>10000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10000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Q74">
            <v>0</v>
          </cell>
          <cell r="BR74">
            <v>236100</v>
          </cell>
        </row>
        <row r="75">
          <cell r="A75">
            <v>2</v>
          </cell>
          <cell r="B75" t="str">
            <v>0005</v>
          </cell>
          <cell r="C75" t="str">
            <v>319</v>
          </cell>
          <cell r="D75" t="str">
            <v xml:space="preserve"> first aid/ safety equipment</v>
          </cell>
          <cell r="E75">
            <v>300</v>
          </cell>
          <cell r="F75">
            <v>300</v>
          </cell>
          <cell r="G75">
            <v>300</v>
          </cell>
          <cell r="H75">
            <v>300</v>
          </cell>
          <cell r="I75">
            <v>300</v>
          </cell>
          <cell r="J75">
            <v>300</v>
          </cell>
          <cell r="K75">
            <v>300</v>
          </cell>
          <cell r="L75">
            <v>300</v>
          </cell>
          <cell r="M75">
            <v>300</v>
          </cell>
          <cell r="N75">
            <v>300</v>
          </cell>
          <cell r="O75">
            <v>300</v>
          </cell>
          <cell r="P75">
            <v>300</v>
          </cell>
          <cell r="Q75">
            <v>3600</v>
          </cell>
          <cell r="R75">
            <v>150</v>
          </cell>
          <cell r="AD75">
            <v>150</v>
          </cell>
          <cell r="AQ75">
            <v>0</v>
          </cell>
          <cell r="BD75">
            <v>0</v>
          </cell>
          <cell r="BQ75">
            <v>0</v>
          </cell>
          <cell r="BR75">
            <v>3750</v>
          </cell>
        </row>
        <row r="76">
          <cell r="A76">
            <v>2</v>
          </cell>
          <cell r="B76" t="str">
            <v>0005</v>
          </cell>
          <cell r="C76" t="str">
            <v>323</v>
          </cell>
          <cell r="D76" t="str">
            <v xml:space="preserve"> fluxes</v>
          </cell>
          <cell r="E76">
            <v>400</v>
          </cell>
          <cell r="F76">
            <v>400</v>
          </cell>
          <cell r="G76">
            <v>400</v>
          </cell>
          <cell r="H76">
            <v>400</v>
          </cell>
          <cell r="I76">
            <v>400</v>
          </cell>
          <cell r="J76">
            <v>400</v>
          </cell>
          <cell r="K76">
            <v>400</v>
          </cell>
          <cell r="L76">
            <v>400</v>
          </cell>
          <cell r="M76">
            <v>400</v>
          </cell>
          <cell r="N76">
            <v>400</v>
          </cell>
          <cell r="O76">
            <v>400</v>
          </cell>
          <cell r="P76">
            <v>400</v>
          </cell>
          <cell r="Q76">
            <v>4800</v>
          </cell>
          <cell r="R76">
            <v>200</v>
          </cell>
          <cell r="AD76">
            <v>200</v>
          </cell>
          <cell r="AQ76">
            <v>0</v>
          </cell>
          <cell r="BD76">
            <v>0</v>
          </cell>
          <cell r="BQ76">
            <v>0</v>
          </cell>
          <cell r="BR76">
            <v>5000</v>
          </cell>
        </row>
        <row r="77">
          <cell r="A77">
            <v>2</v>
          </cell>
          <cell r="B77" t="str">
            <v>0005</v>
          </cell>
          <cell r="C77" t="str">
            <v>329</v>
          </cell>
          <cell r="D77" t="str">
            <v xml:space="preserve"> hydrochloric acid</v>
          </cell>
          <cell r="E77">
            <v>10200</v>
          </cell>
          <cell r="F77">
            <v>10200</v>
          </cell>
          <cell r="G77">
            <v>9700</v>
          </cell>
          <cell r="H77">
            <v>10200</v>
          </cell>
          <cell r="I77">
            <v>9700</v>
          </cell>
          <cell r="J77">
            <v>10700</v>
          </cell>
          <cell r="K77">
            <v>10200</v>
          </cell>
          <cell r="L77">
            <v>9200</v>
          </cell>
          <cell r="M77">
            <v>9700</v>
          </cell>
          <cell r="N77">
            <v>4600</v>
          </cell>
          <cell r="O77">
            <v>10200</v>
          </cell>
          <cell r="P77">
            <v>10200</v>
          </cell>
          <cell r="Q77">
            <v>114800</v>
          </cell>
          <cell r="R77">
            <v>5100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5100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Q77">
            <v>0</v>
          </cell>
          <cell r="BR77">
            <v>119900</v>
          </cell>
        </row>
        <row r="78">
          <cell r="A78">
            <v>2</v>
          </cell>
          <cell r="B78" t="str">
            <v>0005</v>
          </cell>
          <cell r="C78" t="str">
            <v>335</v>
          </cell>
          <cell r="D78" t="str">
            <v xml:space="preserve"> lpg</v>
          </cell>
          <cell r="E78">
            <v>19600</v>
          </cell>
          <cell r="F78">
            <v>19600</v>
          </cell>
          <cell r="G78">
            <v>18700</v>
          </cell>
          <cell r="H78">
            <v>19600</v>
          </cell>
          <cell r="I78">
            <v>18700</v>
          </cell>
          <cell r="J78">
            <v>20600</v>
          </cell>
          <cell r="K78">
            <v>19600</v>
          </cell>
          <cell r="L78">
            <v>17700</v>
          </cell>
          <cell r="M78">
            <v>18700</v>
          </cell>
          <cell r="N78">
            <v>8800</v>
          </cell>
          <cell r="O78">
            <v>19600</v>
          </cell>
          <cell r="P78">
            <v>19600</v>
          </cell>
          <cell r="Q78">
            <v>220800</v>
          </cell>
          <cell r="R78">
            <v>9800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9800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Q78">
            <v>0</v>
          </cell>
          <cell r="BR78">
            <v>230600</v>
          </cell>
        </row>
        <row r="79">
          <cell r="A79">
            <v>2</v>
          </cell>
          <cell r="B79" t="str">
            <v>0005</v>
          </cell>
          <cell r="C79" t="str">
            <v>342</v>
          </cell>
          <cell r="D79" t="str">
            <v xml:space="preserve"> consumables - general</v>
          </cell>
          <cell r="E79">
            <v>1000</v>
          </cell>
          <cell r="F79">
            <v>1000</v>
          </cell>
          <cell r="G79">
            <v>1000</v>
          </cell>
          <cell r="H79">
            <v>1000</v>
          </cell>
          <cell r="I79">
            <v>1000</v>
          </cell>
          <cell r="J79">
            <v>1000</v>
          </cell>
          <cell r="K79">
            <v>1000</v>
          </cell>
          <cell r="L79">
            <v>1000</v>
          </cell>
          <cell r="M79">
            <v>1000</v>
          </cell>
          <cell r="N79">
            <v>1000</v>
          </cell>
          <cell r="O79">
            <v>1000</v>
          </cell>
          <cell r="P79">
            <v>1000</v>
          </cell>
          <cell r="Q79">
            <v>12000</v>
          </cell>
          <cell r="R79">
            <v>500</v>
          </cell>
          <cell r="AD79">
            <v>500</v>
          </cell>
          <cell r="AQ79">
            <v>0</v>
          </cell>
          <cell r="BD79">
            <v>0</v>
          </cell>
          <cell r="BQ79">
            <v>0</v>
          </cell>
          <cell r="BR79">
            <v>12500</v>
          </cell>
        </row>
        <row r="80">
          <cell r="A80">
            <v>2</v>
          </cell>
          <cell r="B80" t="str">
            <v>0005</v>
          </cell>
          <cell r="C80" t="str">
            <v>347</v>
          </cell>
          <cell r="D80" t="str">
            <v xml:space="preserve"> potable water</v>
          </cell>
          <cell r="E80">
            <v>5000</v>
          </cell>
          <cell r="F80">
            <v>5000</v>
          </cell>
          <cell r="G80">
            <v>4800</v>
          </cell>
          <cell r="H80">
            <v>4900</v>
          </cell>
          <cell r="I80">
            <v>4800</v>
          </cell>
          <cell r="J80">
            <v>5000</v>
          </cell>
          <cell r="K80">
            <v>5000</v>
          </cell>
          <cell r="L80">
            <v>4500</v>
          </cell>
          <cell r="M80">
            <v>5000</v>
          </cell>
          <cell r="N80">
            <v>4800</v>
          </cell>
          <cell r="O80">
            <v>5000</v>
          </cell>
          <cell r="P80">
            <v>4800</v>
          </cell>
          <cell r="Q80">
            <v>58600</v>
          </cell>
          <cell r="R80">
            <v>2500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2500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Q80">
            <v>0</v>
          </cell>
          <cell r="BR80">
            <v>61100</v>
          </cell>
        </row>
        <row r="81">
          <cell r="A81">
            <v>2</v>
          </cell>
          <cell r="B81" t="str">
            <v>0005</v>
          </cell>
          <cell r="C81" t="str">
            <v>349</v>
          </cell>
          <cell r="D81" t="str">
            <v xml:space="preserve"> pots, spouts &amp; moulds</v>
          </cell>
          <cell r="E81">
            <v>650</v>
          </cell>
          <cell r="F81">
            <v>650</v>
          </cell>
          <cell r="G81">
            <v>650</v>
          </cell>
          <cell r="H81">
            <v>650</v>
          </cell>
          <cell r="I81">
            <v>650</v>
          </cell>
          <cell r="J81">
            <v>650</v>
          </cell>
          <cell r="K81">
            <v>650</v>
          </cell>
          <cell r="L81">
            <v>650</v>
          </cell>
          <cell r="M81">
            <v>650</v>
          </cell>
          <cell r="N81">
            <v>650</v>
          </cell>
          <cell r="O81">
            <v>650</v>
          </cell>
          <cell r="P81">
            <v>650</v>
          </cell>
          <cell r="Q81">
            <v>7800</v>
          </cell>
          <cell r="R81">
            <v>325</v>
          </cell>
          <cell r="AD81">
            <v>325</v>
          </cell>
          <cell r="AQ81">
            <v>0</v>
          </cell>
          <cell r="BD81">
            <v>0</v>
          </cell>
          <cell r="BQ81">
            <v>0</v>
          </cell>
          <cell r="BR81">
            <v>8125</v>
          </cell>
        </row>
        <row r="82">
          <cell r="A82">
            <v>2</v>
          </cell>
          <cell r="B82" t="str">
            <v>0005</v>
          </cell>
          <cell r="C82" t="str">
            <v>351</v>
          </cell>
          <cell r="D82" t="str">
            <v xml:space="preserve"> protective clothing</v>
          </cell>
          <cell r="E82">
            <v>1000</v>
          </cell>
          <cell r="F82">
            <v>1000</v>
          </cell>
          <cell r="G82">
            <v>1000</v>
          </cell>
          <cell r="H82">
            <v>1000</v>
          </cell>
          <cell r="I82">
            <v>1000</v>
          </cell>
          <cell r="J82">
            <v>1000</v>
          </cell>
          <cell r="K82">
            <v>1000</v>
          </cell>
          <cell r="L82">
            <v>1000</v>
          </cell>
          <cell r="M82">
            <v>1000</v>
          </cell>
          <cell r="N82">
            <v>1000</v>
          </cell>
          <cell r="O82">
            <v>1000</v>
          </cell>
          <cell r="P82">
            <v>1000</v>
          </cell>
          <cell r="Q82">
            <v>12000</v>
          </cell>
          <cell r="R82">
            <v>500</v>
          </cell>
          <cell r="AD82">
            <v>500</v>
          </cell>
          <cell r="AQ82">
            <v>0</v>
          </cell>
          <cell r="BD82">
            <v>0</v>
          </cell>
          <cell r="BQ82">
            <v>0</v>
          </cell>
          <cell r="BR82">
            <v>12500</v>
          </cell>
        </row>
        <row r="83">
          <cell r="A83">
            <v>2</v>
          </cell>
          <cell r="B83" t="str">
            <v>0005</v>
          </cell>
          <cell r="C83" t="str">
            <v>355</v>
          </cell>
          <cell r="D83" t="str">
            <v xml:space="preserve"> electrowinning consumables</v>
          </cell>
          <cell r="E83">
            <v>350</v>
          </cell>
          <cell r="F83">
            <v>350</v>
          </cell>
          <cell r="G83">
            <v>350</v>
          </cell>
          <cell r="H83">
            <v>350</v>
          </cell>
          <cell r="I83">
            <v>350</v>
          </cell>
          <cell r="J83">
            <v>350</v>
          </cell>
          <cell r="K83">
            <v>350</v>
          </cell>
          <cell r="L83">
            <v>350</v>
          </cell>
          <cell r="M83">
            <v>350</v>
          </cell>
          <cell r="N83">
            <v>350</v>
          </cell>
          <cell r="O83">
            <v>350</v>
          </cell>
          <cell r="P83">
            <v>350</v>
          </cell>
          <cell r="Q83">
            <v>4200</v>
          </cell>
          <cell r="R83">
            <v>175</v>
          </cell>
          <cell r="AD83">
            <v>175</v>
          </cell>
          <cell r="AQ83">
            <v>0</v>
          </cell>
          <cell r="BD83">
            <v>0</v>
          </cell>
          <cell r="BQ83">
            <v>0</v>
          </cell>
          <cell r="BR83">
            <v>4375</v>
          </cell>
        </row>
        <row r="84">
          <cell r="A84">
            <v>2</v>
          </cell>
          <cell r="B84" t="str">
            <v>0005</v>
          </cell>
          <cell r="C84" t="str">
            <v>411</v>
          </cell>
          <cell r="D84" t="str">
            <v xml:space="preserve"> furnace linings</v>
          </cell>
          <cell r="E84">
            <v>650</v>
          </cell>
          <cell r="F84">
            <v>650</v>
          </cell>
          <cell r="G84">
            <v>650</v>
          </cell>
          <cell r="H84">
            <v>650</v>
          </cell>
          <cell r="I84">
            <v>650</v>
          </cell>
          <cell r="J84">
            <v>650</v>
          </cell>
          <cell r="K84">
            <v>650</v>
          </cell>
          <cell r="L84">
            <v>650</v>
          </cell>
          <cell r="M84">
            <v>650</v>
          </cell>
          <cell r="N84">
            <v>650</v>
          </cell>
          <cell r="O84">
            <v>650</v>
          </cell>
          <cell r="P84">
            <v>650</v>
          </cell>
          <cell r="Q84">
            <v>7800</v>
          </cell>
          <cell r="R84">
            <v>325</v>
          </cell>
          <cell r="AD84">
            <v>325</v>
          </cell>
          <cell r="AQ84">
            <v>0</v>
          </cell>
          <cell r="BD84">
            <v>0</v>
          </cell>
          <cell r="BQ84">
            <v>0</v>
          </cell>
          <cell r="BR84">
            <v>8125</v>
          </cell>
        </row>
        <row r="85">
          <cell r="A85">
            <v>2</v>
          </cell>
          <cell r="B85" t="str">
            <v>0005</v>
          </cell>
          <cell r="C85" t="str">
            <v>418</v>
          </cell>
          <cell r="D85" t="str">
            <v xml:space="preserve"> mercury monitoring/ pers</v>
          </cell>
          <cell r="E85">
            <v>400</v>
          </cell>
          <cell r="F85">
            <v>400</v>
          </cell>
          <cell r="G85">
            <v>400</v>
          </cell>
          <cell r="H85">
            <v>400</v>
          </cell>
          <cell r="I85">
            <v>400</v>
          </cell>
          <cell r="J85">
            <v>400</v>
          </cell>
          <cell r="K85">
            <v>400</v>
          </cell>
          <cell r="L85">
            <v>400</v>
          </cell>
          <cell r="M85">
            <v>400</v>
          </cell>
          <cell r="N85">
            <v>400</v>
          </cell>
          <cell r="O85">
            <v>400</v>
          </cell>
          <cell r="P85">
            <v>400</v>
          </cell>
          <cell r="Q85">
            <v>4800</v>
          </cell>
          <cell r="R85">
            <v>200</v>
          </cell>
          <cell r="AD85">
            <v>200</v>
          </cell>
          <cell r="AQ85">
            <v>0</v>
          </cell>
          <cell r="BD85">
            <v>0</v>
          </cell>
          <cell r="BQ85">
            <v>0</v>
          </cell>
          <cell r="BR85">
            <v>5000</v>
          </cell>
        </row>
        <row r="86">
          <cell r="A86">
            <v>2</v>
          </cell>
          <cell r="B86" t="str">
            <v>0005</v>
          </cell>
          <cell r="C86" t="str">
            <v>432</v>
          </cell>
          <cell r="D86" t="str">
            <v xml:space="preserve"> consumables - mechanical</v>
          </cell>
          <cell r="E86">
            <v>300</v>
          </cell>
          <cell r="F86">
            <v>300</v>
          </cell>
          <cell r="G86">
            <v>300</v>
          </cell>
          <cell r="H86">
            <v>300</v>
          </cell>
          <cell r="I86">
            <v>300</v>
          </cell>
          <cell r="J86">
            <v>300</v>
          </cell>
          <cell r="K86">
            <v>300</v>
          </cell>
          <cell r="L86">
            <v>300</v>
          </cell>
          <cell r="M86">
            <v>300</v>
          </cell>
          <cell r="N86">
            <v>300</v>
          </cell>
          <cell r="O86">
            <v>300</v>
          </cell>
          <cell r="P86">
            <v>300</v>
          </cell>
          <cell r="Q86">
            <v>3600</v>
          </cell>
          <cell r="R86">
            <v>150</v>
          </cell>
          <cell r="AD86">
            <v>150</v>
          </cell>
          <cell r="AQ86">
            <v>0</v>
          </cell>
          <cell r="BD86">
            <v>0</v>
          </cell>
          <cell r="BQ86">
            <v>0</v>
          </cell>
          <cell r="BR86">
            <v>3750</v>
          </cell>
        </row>
        <row r="87">
          <cell r="A87">
            <v>2</v>
          </cell>
          <cell r="B87" t="str">
            <v>0005</v>
          </cell>
          <cell r="C87" t="str">
            <v>000</v>
          </cell>
          <cell r="D87" t="str">
            <v>Goldroom Processes subtotal</v>
          </cell>
          <cell r="E87">
            <v>95200</v>
          </cell>
          <cell r="F87">
            <v>95200</v>
          </cell>
          <cell r="G87">
            <v>91900</v>
          </cell>
          <cell r="H87">
            <v>95000</v>
          </cell>
          <cell r="I87">
            <v>91600</v>
          </cell>
          <cell r="J87">
            <v>98400</v>
          </cell>
          <cell r="K87">
            <v>95300</v>
          </cell>
          <cell r="L87">
            <v>88000</v>
          </cell>
          <cell r="M87">
            <v>92400</v>
          </cell>
          <cell r="N87">
            <v>61000</v>
          </cell>
          <cell r="O87">
            <v>95300</v>
          </cell>
          <cell r="P87">
            <v>94700</v>
          </cell>
          <cell r="Q87">
            <v>1094000</v>
          </cell>
          <cell r="R87">
            <v>49000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49000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1143000</v>
          </cell>
        </row>
        <row r="89">
          <cell r="A89">
            <v>2</v>
          </cell>
          <cell r="B89" t="str">
            <v>0007</v>
          </cell>
          <cell r="C89" t="str">
            <v>000</v>
          </cell>
          <cell r="D89" t="str">
            <v xml:space="preserve">Borefields and Utilities </v>
          </cell>
        </row>
        <row r="90">
          <cell r="A90">
            <v>2</v>
          </cell>
          <cell r="B90" t="str">
            <v>0007</v>
          </cell>
          <cell r="C90" t="str">
            <v>112</v>
          </cell>
          <cell r="D90" t="str">
            <v xml:space="preserve"> contract labour - production</v>
          </cell>
          <cell r="E90">
            <v>200</v>
          </cell>
          <cell r="F90">
            <v>200</v>
          </cell>
          <cell r="G90">
            <v>200</v>
          </cell>
          <cell r="H90">
            <v>200</v>
          </cell>
          <cell r="I90">
            <v>200</v>
          </cell>
          <cell r="J90">
            <v>200</v>
          </cell>
          <cell r="K90">
            <v>200</v>
          </cell>
          <cell r="L90">
            <v>200</v>
          </cell>
          <cell r="M90">
            <v>200</v>
          </cell>
          <cell r="N90">
            <v>200</v>
          </cell>
          <cell r="O90">
            <v>200</v>
          </cell>
          <cell r="P90">
            <v>200</v>
          </cell>
          <cell r="Q90">
            <v>2400</v>
          </cell>
          <cell r="R90">
            <v>100</v>
          </cell>
          <cell r="AD90">
            <v>100</v>
          </cell>
          <cell r="AQ90">
            <v>0</v>
          </cell>
          <cell r="BD90">
            <v>0</v>
          </cell>
          <cell r="BQ90">
            <v>0</v>
          </cell>
          <cell r="BR90">
            <v>2500</v>
          </cell>
        </row>
        <row r="91">
          <cell r="A91">
            <v>2</v>
          </cell>
          <cell r="B91" t="str">
            <v>0007</v>
          </cell>
          <cell r="C91" t="str">
            <v>211</v>
          </cell>
          <cell r="D91" t="str">
            <v xml:space="preserve"> consultants - general</v>
          </cell>
          <cell r="E91">
            <v>200</v>
          </cell>
          <cell r="F91">
            <v>200</v>
          </cell>
          <cell r="G91">
            <v>200</v>
          </cell>
          <cell r="H91">
            <v>200</v>
          </cell>
          <cell r="I91">
            <v>200</v>
          </cell>
          <cell r="J91">
            <v>200</v>
          </cell>
          <cell r="K91">
            <v>200</v>
          </cell>
          <cell r="L91">
            <v>200</v>
          </cell>
          <cell r="M91">
            <v>200</v>
          </cell>
          <cell r="N91">
            <v>200</v>
          </cell>
          <cell r="O91">
            <v>200</v>
          </cell>
          <cell r="P91">
            <v>200</v>
          </cell>
          <cell r="Q91">
            <v>2400</v>
          </cell>
          <cell r="R91">
            <v>100</v>
          </cell>
          <cell r="AD91">
            <v>100</v>
          </cell>
          <cell r="AQ91">
            <v>0</v>
          </cell>
          <cell r="BD91">
            <v>0</v>
          </cell>
          <cell r="BQ91">
            <v>0</v>
          </cell>
          <cell r="BR91">
            <v>2500</v>
          </cell>
        </row>
        <row r="92">
          <cell r="A92">
            <v>2</v>
          </cell>
          <cell r="B92" t="str">
            <v>0007</v>
          </cell>
          <cell r="C92" t="str">
            <v>219</v>
          </cell>
          <cell r="D92" t="str">
            <v xml:space="preserve"> equipment hire</v>
          </cell>
          <cell r="E92">
            <v>2000</v>
          </cell>
          <cell r="F92">
            <v>2000</v>
          </cell>
          <cell r="G92">
            <v>2000</v>
          </cell>
          <cell r="H92">
            <v>2000</v>
          </cell>
          <cell r="I92">
            <v>2000</v>
          </cell>
          <cell r="J92">
            <v>2000</v>
          </cell>
          <cell r="K92">
            <v>2000</v>
          </cell>
          <cell r="L92">
            <v>2000</v>
          </cell>
          <cell r="M92">
            <v>2000</v>
          </cell>
          <cell r="N92">
            <v>2000</v>
          </cell>
          <cell r="O92">
            <v>2000</v>
          </cell>
          <cell r="P92">
            <v>60000</v>
          </cell>
          <cell r="Q92">
            <v>82000</v>
          </cell>
          <cell r="R92">
            <v>30000</v>
          </cell>
          <cell r="AD92">
            <v>30000</v>
          </cell>
          <cell r="AQ92">
            <v>0</v>
          </cell>
          <cell r="BD92">
            <v>0</v>
          </cell>
          <cell r="BQ92">
            <v>0</v>
          </cell>
          <cell r="BR92">
            <v>112000</v>
          </cell>
        </row>
        <row r="93">
          <cell r="A93">
            <v>2</v>
          </cell>
          <cell r="B93" t="str">
            <v>0007</v>
          </cell>
          <cell r="C93" t="str">
            <v>229</v>
          </cell>
          <cell r="D93" t="str">
            <v xml:space="preserve"> laboratory services</v>
          </cell>
          <cell r="E93">
            <v>1000</v>
          </cell>
          <cell r="F93">
            <v>1000</v>
          </cell>
          <cell r="G93">
            <v>1000</v>
          </cell>
          <cell r="H93">
            <v>1000</v>
          </cell>
          <cell r="I93">
            <v>1000</v>
          </cell>
          <cell r="J93">
            <v>1000</v>
          </cell>
          <cell r="K93">
            <v>1000</v>
          </cell>
          <cell r="L93">
            <v>1000</v>
          </cell>
          <cell r="M93">
            <v>1000</v>
          </cell>
          <cell r="N93">
            <v>1000</v>
          </cell>
          <cell r="O93">
            <v>1000</v>
          </cell>
          <cell r="P93">
            <v>1000</v>
          </cell>
          <cell r="Q93">
            <v>12000</v>
          </cell>
          <cell r="R93">
            <v>500</v>
          </cell>
          <cell r="AD93">
            <v>500</v>
          </cell>
          <cell r="AQ93">
            <v>0</v>
          </cell>
          <cell r="BD93">
            <v>0</v>
          </cell>
          <cell r="BQ93">
            <v>0</v>
          </cell>
          <cell r="BR93">
            <v>12500</v>
          </cell>
        </row>
        <row r="94">
          <cell r="A94">
            <v>2</v>
          </cell>
          <cell r="B94" t="str">
            <v>0007</v>
          </cell>
          <cell r="C94" t="str">
            <v>263</v>
          </cell>
          <cell r="D94" t="str">
            <v xml:space="preserve"> roadworks / dust suppression</v>
          </cell>
          <cell r="E94">
            <v>500</v>
          </cell>
          <cell r="F94">
            <v>500</v>
          </cell>
          <cell r="G94">
            <v>500</v>
          </cell>
          <cell r="H94">
            <v>500</v>
          </cell>
          <cell r="I94">
            <v>500</v>
          </cell>
          <cell r="J94">
            <v>500</v>
          </cell>
          <cell r="K94">
            <v>500</v>
          </cell>
          <cell r="L94">
            <v>500</v>
          </cell>
          <cell r="M94">
            <v>500</v>
          </cell>
          <cell r="N94">
            <v>500</v>
          </cell>
          <cell r="O94">
            <v>500</v>
          </cell>
          <cell r="P94">
            <v>500</v>
          </cell>
          <cell r="Q94">
            <v>6000</v>
          </cell>
          <cell r="R94">
            <v>250</v>
          </cell>
          <cell r="AD94">
            <v>250</v>
          </cell>
          <cell r="AQ94">
            <v>0</v>
          </cell>
          <cell r="BD94">
            <v>0</v>
          </cell>
          <cell r="BQ94">
            <v>0</v>
          </cell>
          <cell r="BR94">
            <v>6250</v>
          </cell>
        </row>
        <row r="95">
          <cell r="A95">
            <v>2</v>
          </cell>
          <cell r="B95" t="str">
            <v>0007</v>
          </cell>
          <cell r="C95" t="str">
            <v>303</v>
          </cell>
          <cell r="D95" t="str">
            <v xml:space="preserve"> antiscalant</v>
          </cell>
          <cell r="E95">
            <v>2400</v>
          </cell>
          <cell r="F95">
            <v>2400</v>
          </cell>
          <cell r="G95">
            <v>2300</v>
          </cell>
          <cell r="H95">
            <v>2400</v>
          </cell>
          <cell r="I95">
            <v>2300</v>
          </cell>
          <cell r="J95">
            <v>2400</v>
          </cell>
          <cell r="K95">
            <v>2400</v>
          </cell>
          <cell r="L95">
            <v>2200</v>
          </cell>
          <cell r="M95">
            <v>2400</v>
          </cell>
          <cell r="N95">
            <v>2300</v>
          </cell>
          <cell r="O95">
            <v>2400</v>
          </cell>
          <cell r="P95">
            <v>2300</v>
          </cell>
          <cell r="Q95">
            <v>28200</v>
          </cell>
          <cell r="R95">
            <v>1200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1200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Q95">
            <v>0</v>
          </cell>
          <cell r="BR95">
            <v>29400</v>
          </cell>
        </row>
        <row r="96">
          <cell r="A96">
            <v>2</v>
          </cell>
          <cell r="B96" t="str">
            <v>0007</v>
          </cell>
          <cell r="C96" t="str">
            <v>313</v>
          </cell>
          <cell r="D96" t="str">
            <v xml:space="preserve"> diesel</v>
          </cell>
          <cell r="E96">
            <v>500</v>
          </cell>
          <cell r="F96">
            <v>500</v>
          </cell>
          <cell r="G96">
            <v>500</v>
          </cell>
          <cell r="H96">
            <v>500</v>
          </cell>
          <cell r="I96">
            <v>500</v>
          </cell>
          <cell r="J96">
            <v>500</v>
          </cell>
          <cell r="K96">
            <v>500</v>
          </cell>
          <cell r="L96">
            <v>400</v>
          </cell>
          <cell r="M96">
            <v>500</v>
          </cell>
          <cell r="N96">
            <v>500</v>
          </cell>
          <cell r="O96">
            <v>500</v>
          </cell>
          <cell r="P96">
            <v>500</v>
          </cell>
          <cell r="Q96">
            <v>5900</v>
          </cell>
          <cell r="R96">
            <v>200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200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Q96">
            <v>0</v>
          </cell>
          <cell r="BR96">
            <v>6100</v>
          </cell>
        </row>
        <row r="97">
          <cell r="A97">
            <v>2</v>
          </cell>
          <cell r="B97" t="str">
            <v>0007</v>
          </cell>
          <cell r="C97" t="str">
            <v>317</v>
          </cell>
          <cell r="D97" t="str">
            <v xml:space="preserve"> electricity</v>
          </cell>
          <cell r="E97">
            <v>237500</v>
          </cell>
          <cell r="F97">
            <v>237500</v>
          </cell>
          <cell r="G97">
            <v>229800</v>
          </cell>
          <cell r="H97">
            <v>233600</v>
          </cell>
          <cell r="I97">
            <v>229800</v>
          </cell>
          <cell r="J97">
            <v>237500</v>
          </cell>
          <cell r="K97">
            <v>237500</v>
          </cell>
          <cell r="L97">
            <v>214400</v>
          </cell>
          <cell r="M97">
            <v>237500</v>
          </cell>
          <cell r="N97">
            <v>229800</v>
          </cell>
          <cell r="O97">
            <v>237500</v>
          </cell>
          <cell r="P97">
            <v>229800</v>
          </cell>
          <cell r="Q97">
            <v>2792200</v>
          </cell>
          <cell r="R97">
            <v>117800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117800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Q97">
            <v>0</v>
          </cell>
          <cell r="BR97">
            <v>2910000</v>
          </cell>
        </row>
        <row r="98">
          <cell r="A98">
            <v>2</v>
          </cell>
          <cell r="B98" t="str">
            <v>0007</v>
          </cell>
          <cell r="C98" t="str">
            <v>319</v>
          </cell>
          <cell r="D98" t="str">
            <v xml:space="preserve"> first aid/ safety equipment</v>
          </cell>
          <cell r="E98">
            <v>100</v>
          </cell>
          <cell r="F98">
            <v>100</v>
          </cell>
          <cell r="G98">
            <v>100</v>
          </cell>
          <cell r="H98">
            <v>100</v>
          </cell>
          <cell r="I98">
            <v>100</v>
          </cell>
          <cell r="J98">
            <v>100</v>
          </cell>
          <cell r="K98">
            <v>100</v>
          </cell>
          <cell r="L98">
            <v>100</v>
          </cell>
          <cell r="M98">
            <v>100</v>
          </cell>
          <cell r="N98">
            <v>100</v>
          </cell>
          <cell r="O98">
            <v>100</v>
          </cell>
          <cell r="P98">
            <v>100</v>
          </cell>
          <cell r="Q98">
            <v>1200</v>
          </cell>
          <cell r="R98">
            <v>50</v>
          </cell>
          <cell r="AD98">
            <v>50</v>
          </cell>
          <cell r="AQ98">
            <v>0</v>
          </cell>
          <cell r="BD98">
            <v>0</v>
          </cell>
          <cell r="BQ98">
            <v>0</v>
          </cell>
          <cell r="BR98">
            <v>1250</v>
          </cell>
        </row>
        <row r="99">
          <cell r="A99">
            <v>2</v>
          </cell>
          <cell r="B99" t="str">
            <v>0007</v>
          </cell>
          <cell r="C99" t="str">
            <v>342</v>
          </cell>
          <cell r="D99" t="str">
            <v xml:space="preserve"> consumables - general</v>
          </cell>
          <cell r="E99">
            <v>100</v>
          </cell>
          <cell r="F99">
            <v>100</v>
          </cell>
          <cell r="G99">
            <v>100</v>
          </cell>
          <cell r="H99">
            <v>100</v>
          </cell>
          <cell r="I99">
            <v>100</v>
          </cell>
          <cell r="J99">
            <v>100</v>
          </cell>
          <cell r="K99">
            <v>100</v>
          </cell>
          <cell r="L99">
            <v>100</v>
          </cell>
          <cell r="M99">
            <v>100</v>
          </cell>
          <cell r="N99">
            <v>100</v>
          </cell>
          <cell r="O99">
            <v>100</v>
          </cell>
          <cell r="P99">
            <v>100</v>
          </cell>
          <cell r="Q99">
            <v>1200</v>
          </cell>
          <cell r="R99">
            <v>50</v>
          </cell>
          <cell r="AD99">
            <v>50</v>
          </cell>
          <cell r="AQ99">
            <v>0</v>
          </cell>
          <cell r="BD99">
            <v>0</v>
          </cell>
          <cell r="BQ99">
            <v>0</v>
          </cell>
          <cell r="BR99">
            <v>1250</v>
          </cell>
        </row>
        <row r="100">
          <cell r="A100">
            <v>2</v>
          </cell>
          <cell r="B100" t="str">
            <v>0007</v>
          </cell>
          <cell r="C100" t="str">
            <v>347</v>
          </cell>
          <cell r="D100" t="str">
            <v xml:space="preserve"> potable water</v>
          </cell>
          <cell r="E100">
            <v>1700</v>
          </cell>
          <cell r="F100">
            <v>1700</v>
          </cell>
          <cell r="G100">
            <v>1600</v>
          </cell>
          <cell r="H100">
            <v>1600</v>
          </cell>
          <cell r="I100">
            <v>1600</v>
          </cell>
          <cell r="J100">
            <v>1700</v>
          </cell>
          <cell r="K100">
            <v>1700</v>
          </cell>
          <cell r="L100">
            <v>1500</v>
          </cell>
          <cell r="M100">
            <v>1700</v>
          </cell>
          <cell r="N100">
            <v>1600</v>
          </cell>
          <cell r="O100">
            <v>1700</v>
          </cell>
          <cell r="P100">
            <v>1600</v>
          </cell>
          <cell r="Q100">
            <v>19700</v>
          </cell>
          <cell r="R100">
            <v>800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800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Q100">
            <v>0</v>
          </cell>
          <cell r="BR100">
            <v>20500</v>
          </cell>
        </row>
        <row r="101">
          <cell r="A101">
            <v>2</v>
          </cell>
          <cell r="B101" t="str">
            <v>0007</v>
          </cell>
          <cell r="C101" t="str">
            <v>432</v>
          </cell>
          <cell r="D101" t="str">
            <v xml:space="preserve"> consumables - mechanical</v>
          </cell>
          <cell r="E101">
            <v>100</v>
          </cell>
          <cell r="F101">
            <v>100</v>
          </cell>
          <cell r="G101">
            <v>100</v>
          </cell>
          <cell r="H101">
            <v>100</v>
          </cell>
          <cell r="I101">
            <v>100</v>
          </cell>
          <cell r="J101">
            <v>100</v>
          </cell>
          <cell r="K101">
            <v>100</v>
          </cell>
          <cell r="L101">
            <v>100</v>
          </cell>
          <cell r="M101">
            <v>100</v>
          </cell>
          <cell r="N101">
            <v>100</v>
          </cell>
          <cell r="O101">
            <v>100</v>
          </cell>
          <cell r="P101">
            <v>100</v>
          </cell>
          <cell r="Q101">
            <v>1200</v>
          </cell>
          <cell r="R101">
            <v>50</v>
          </cell>
          <cell r="AD101">
            <v>50</v>
          </cell>
          <cell r="AQ101">
            <v>0</v>
          </cell>
          <cell r="BD101">
            <v>0</v>
          </cell>
          <cell r="BQ101">
            <v>0</v>
          </cell>
          <cell r="BR101">
            <v>1250</v>
          </cell>
        </row>
        <row r="102">
          <cell r="A102">
            <v>2</v>
          </cell>
          <cell r="B102" t="str">
            <v>0007</v>
          </cell>
          <cell r="C102" t="str">
            <v>000</v>
          </cell>
          <cell r="D102" t="str">
            <v>Borefields and Utilities subtotal</v>
          </cell>
          <cell r="E102">
            <v>246300</v>
          </cell>
          <cell r="F102">
            <v>246300</v>
          </cell>
          <cell r="G102">
            <v>238400</v>
          </cell>
          <cell r="H102">
            <v>242300</v>
          </cell>
          <cell r="I102">
            <v>238400</v>
          </cell>
          <cell r="J102">
            <v>246300</v>
          </cell>
          <cell r="K102">
            <v>246300</v>
          </cell>
          <cell r="L102">
            <v>222700</v>
          </cell>
          <cell r="M102">
            <v>246300</v>
          </cell>
          <cell r="N102">
            <v>238400</v>
          </cell>
          <cell r="O102">
            <v>246300</v>
          </cell>
          <cell r="P102">
            <v>296400</v>
          </cell>
          <cell r="Q102">
            <v>2954400</v>
          </cell>
          <cell r="R102">
            <v>151100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151100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3105500</v>
          </cell>
        </row>
        <row r="104">
          <cell r="A104">
            <v>2</v>
          </cell>
          <cell r="B104" t="str">
            <v>0008</v>
          </cell>
          <cell r="C104" t="str">
            <v>000</v>
          </cell>
          <cell r="D104" t="str">
            <v>Tailings Disposal and Storage</v>
          </cell>
        </row>
        <row r="105">
          <cell r="A105">
            <v>2</v>
          </cell>
          <cell r="B105" t="str">
            <v>0008</v>
          </cell>
          <cell r="C105" t="str">
            <v>106</v>
          </cell>
          <cell r="D105" t="str">
            <v xml:space="preserve"> wages ord time</v>
          </cell>
          <cell r="E105">
            <v>8000</v>
          </cell>
          <cell r="F105">
            <v>8000</v>
          </cell>
          <cell r="G105">
            <v>8000</v>
          </cell>
          <cell r="H105">
            <v>8000</v>
          </cell>
          <cell r="I105">
            <v>8000</v>
          </cell>
          <cell r="J105">
            <v>8000</v>
          </cell>
          <cell r="K105">
            <v>8000</v>
          </cell>
          <cell r="L105">
            <v>8000</v>
          </cell>
          <cell r="M105">
            <v>8000</v>
          </cell>
          <cell r="N105">
            <v>8000</v>
          </cell>
          <cell r="O105">
            <v>8000</v>
          </cell>
          <cell r="P105">
            <v>8000</v>
          </cell>
          <cell r="Q105">
            <v>96000</v>
          </cell>
          <cell r="R105">
            <v>4000</v>
          </cell>
          <cell r="AD105">
            <v>4000</v>
          </cell>
          <cell r="AQ105">
            <v>0</v>
          </cell>
          <cell r="BD105">
            <v>0</v>
          </cell>
          <cell r="BQ105">
            <v>0</v>
          </cell>
          <cell r="BR105">
            <v>100000</v>
          </cell>
        </row>
        <row r="106">
          <cell r="A106">
            <v>2</v>
          </cell>
          <cell r="B106" t="str">
            <v>0008</v>
          </cell>
          <cell r="C106" t="str">
            <v>107</v>
          </cell>
          <cell r="D106" t="str">
            <v xml:space="preserve"> wages overtime</v>
          </cell>
          <cell r="E106">
            <v>7600</v>
          </cell>
          <cell r="F106">
            <v>7600</v>
          </cell>
          <cell r="G106">
            <v>7600</v>
          </cell>
          <cell r="H106">
            <v>7600</v>
          </cell>
          <cell r="I106">
            <v>7600</v>
          </cell>
          <cell r="J106">
            <v>7600</v>
          </cell>
          <cell r="K106">
            <v>7600</v>
          </cell>
          <cell r="L106">
            <v>7600</v>
          </cell>
          <cell r="M106">
            <v>7600</v>
          </cell>
          <cell r="N106">
            <v>7600</v>
          </cell>
          <cell r="O106">
            <v>7600</v>
          </cell>
          <cell r="P106">
            <v>7600</v>
          </cell>
          <cell r="Q106">
            <v>91200</v>
          </cell>
          <cell r="R106">
            <v>3800</v>
          </cell>
          <cell r="AD106">
            <v>3800</v>
          </cell>
          <cell r="AQ106">
            <v>0</v>
          </cell>
          <cell r="BD106">
            <v>0</v>
          </cell>
          <cell r="BQ106">
            <v>0</v>
          </cell>
          <cell r="BR106">
            <v>95000</v>
          </cell>
        </row>
        <row r="107">
          <cell r="A107">
            <v>2</v>
          </cell>
          <cell r="B107" t="str">
            <v>0008</v>
          </cell>
          <cell r="C107" t="str">
            <v>112</v>
          </cell>
          <cell r="D107" t="str">
            <v xml:space="preserve"> contract labour- production</v>
          </cell>
          <cell r="E107">
            <v>2000</v>
          </cell>
          <cell r="F107">
            <v>2000</v>
          </cell>
          <cell r="G107">
            <v>2000</v>
          </cell>
          <cell r="H107">
            <v>2000</v>
          </cell>
          <cell r="I107">
            <v>2000</v>
          </cell>
          <cell r="J107">
            <v>2000</v>
          </cell>
          <cell r="K107">
            <v>2000</v>
          </cell>
          <cell r="L107">
            <v>2000</v>
          </cell>
          <cell r="M107">
            <v>2000</v>
          </cell>
          <cell r="N107">
            <v>2000</v>
          </cell>
          <cell r="O107">
            <v>2000</v>
          </cell>
          <cell r="P107">
            <v>2000</v>
          </cell>
          <cell r="Q107">
            <v>24000</v>
          </cell>
          <cell r="R107">
            <v>1000</v>
          </cell>
          <cell r="AD107">
            <v>1000</v>
          </cell>
          <cell r="AQ107">
            <v>0</v>
          </cell>
          <cell r="BD107">
            <v>0</v>
          </cell>
          <cell r="BQ107">
            <v>0</v>
          </cell>
          <cell r="BR107">
            <v>25000</v>
          </cell>
        </row>
        <row r="108">
          <cell r="A108">
            <v>2</v>
          </cell>
          <cell r="B108" t="str">
            <v>0008</v>
          </cell>
          <cell r="C108" t="str">
            <v>211</v>
          </cell>
          <cell r="D108" t="str">
            <v xml:space="preserve"> consultants - general</v>
          </cell>
          <cell r="E108">
            <v>1500</v>
          </cell>
          <cell r="F108">
            <v>1500</v>
          </cell>
          <cell r="G108">
            <v>1500</v>
          </cell>
          <cell r="H108">
            <v>1500</v>
          </cell>
          <cell r="I108">
            <v>1500</v>
          </cell>
          <cell r="J108">
            <v>1500</v>
          </cell>
          <cell r="K108">
            <v>1500</v>
          </cell>
          <cell r="L108">
            <v>1500</v>
          </cell>
          <cell r="M108">
            <v>1500</v>
          </cell>
          <cell r="N108">
            <v>1500</v>
          </cell>
          <cell r="O108">
            <v>1500</v>
          </cell>
          <cell r="P108">
            <v>1500</v>
          </cell>
          <cell r="Q108">
            <v>18000</v>
          </cell>
          <cell r="R108">
            <v>750</v>
          </cell>
          <cell r="AD108">
            <v>750</v>
          </cell>
          <cell r="AQ108">
            <v>0</v>
          </cell>
          <cell r="BD108">
            <v>0</v>
          </cell>
          <cell r="BQ108">
            <v>0</v>
          </cell>
          <cell r="BR108">
            <v>18750</v>
          </cell>
        </row>
        <row r="109">
          <cell r="A109">
            <v>2</v>
          </cell>
          <cell r="B109" t="str">
            <v>0008</v>
          </cell>
          <cell r="C109" t="str">
            <v>219</v>
          </cell>
          <cell r="D109" t="str">
            <v xml:space="preserve"> equipment hire -general</v>
          </cell>
          <cell r="E109">
            <v>6000</v>
          </cell>
          <cell r="F109">
            <v>6000</v>
          </cell>
          <cell r="G109">
            <v>6000</v>
          </cell>
          <cell r="H109">
            <v>6000</v>
          </cell>
          <cell r="I109">
            <v>6000</v>
          </cell>
          <cell r="J109">
            <v>6000</v>
          </cell>
          <cell r="K109">
            <v>6000</v>
          </cell>
          <cell r="L109">
            <v>6000</v>
          </cell>
          <cell r="M109">
            <v>6000</v>
          </cell>
          <cell r="N109">
            <v>6000</v>
          </cell>
          <cell r="O109">
            <v>6000</v>
          </cell>
          <cell r="P109">
            <v>6000</v>
          </cell>
          <cell r="Q109">
            <v>72000</v>
          </cell>
          <cell r="R109">
            <v>3000</v>
          </cell>
          <cell r="AD109">
            <v>3000</v>
          </cell>
          <cell r="AQ109">
            <v>0</v>
          </cell>
          <cell r="BD109">
            <v>0</v>
          </cell>
          <cell r="BQ109">
            <v>0</v>
          </cell>
          <cell r="BR109">
            <v>75000</v>
          </cell>
        </row>
        <row r="110">
          <cell r="A110">
            <v>2</v>
          </cell>
          <cell r="B110" t="str">
            <v>0008</v>
          </cell>
          <cell r="C110" t="str">
            <v>263</v>
          </cell>
          <cell r="D110" t="str">
            <v xml:space="preserve"> roadworks / dust suppression</v>
          </cell>
          <cell r="E110">
            <v>5200</v>
          </cell>
          <cell r="F110">
            <v>5200</v>
          </cell>
          <cell r="G110">
            <v>5200</v>
          </cell>
          <cell r="H110">
            <v>5200</v>
          </cell>
          <cell r="I110">
            <v>5200</v>
          </cell>
          <cell r="J110">
            <v>5200</v>
          </cell>
          <cell r="K110">
            <v>5200</v>
          </cell>
          <cell r="L110">
            <v>5200</v>
          </cell>
          <cell r="M110">
            <v>5200</v>
          </cell>
          <cell r="N110">
            <v>5200</v>
          </cell>
          <cell r="O110">
            <v>5200</v>
          </cell>
          <cell r="P110">
            <v>5200</v>
          </cell>
          <cell r="Q110">
            <v>62400</v>
          </cell>
          <cell r="R110">
            <v>2600</v>
          </cell>
          <cell r="AD110">
            <v>2600</v>
          </cell>
          <cell r="AQ110">
            <v>0</v>
          </cell>
          <cell r="BD110">
            <v>0</v>
          </cell>
          <cell r="BQ110">
            <v>0</v>
          </cell>
          <cell r="BR110">
            <v>65000</v>
          </cell>
        </row>
        <row r="111">
          <cell r="A111">
            <v>2</v>
          </cell>
          <cell r="B111" t="str">
            <v>0008</v>
          </cell>
          <cell r="C111" t="str">
            <v>265</v>
          </cell>
          <cell r="D111" t="str">
            <v xml:space="preserve"> rubbish removal/cleanup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3000</v>
          </cell>
          <cell r="J111">
            <v>3000</v>
          </cell>
          <cell r="K111">
            <v>3000</v>
          </cell>
          <cell r="L111">
            <v>3000</v>
          </cell>
          <cell r="M111">
            <v>3000</v>
          </cell>
          <cell r="N111">
            <v>3000</v>
          </cell>
          <cell r="O111">
            <v>3000</v>
          </cell>
          <cell r="P111">
            <v>3000</v>
          </cell>
          <cell r="Q111">
            <v>36000</v>
          </cell>
          <cell r="R111">
            <v>1500</v>
          </cell>
          <cell r="AD111">
            <v>1500</v>
          </cell>
          <cell r="AQ111">
            <v>0</v>
          </cell>
          <cell r="BD111">
            <v>0</v>
          </cell>
          <cell r="BQ111">
            <v>0</v>
          </cell>
          <cell r="BR111">
            <v>37500</v>
          </cell>
        </row>
        <row r="112">
          <cell r="A112">
            <v>2</v>
          </cell>
          <cell r="B112" t="str">
            <v>0008</v>
          </cell>
          <cell r="C112" t="str">
            <v>269</v>
          </cell>
          <cell r="D112" t="str">
            <v xml:space="preserve"> slimes cleanup</v>
          </cell>
          <cell r="E112">
            <v>1200</v>
          </cell>
          <cell r="F112">
            <v>1200</v>
          </cell>
          <cell r="G112">
            <v>1200</v>
          </cell>
          <cell r="H112">
            <v>1200</v>
          </cell>
          <cell r="I112">
            <v>1200</v>
          </cell>
          <cell r="J112">
            <v>1200</v>
          </cell>
          <cell r="K112">
            <v>1200</v>
          </cell>
          <cell r="L112">
            <v>1200</v>
          </cell>
          <cell r="M112">
            <v>1200</v>
          </cell>
          <cell r="N112">
            <v>1200</v>
          </cell>
          <cell r="O112">
            <v>1200</v>
          </cell>
          <cell r="P112">
            <v>1200</v>
          </cell>
          <cell r="Q112">
            <v>14400</v>
          </cell>
          <cell r="R112">
            <v>600</v>
          </cell>
          <cell r="AD112">
            <v>600</v>
          </cell>
          <cell r="AQ112">
            <v>0</v>
          </cell>
          <cell r="BD112">
            <v>0</v>
          </cell>
          <cell r="BQ112">
            <v>0</v>
          </cell>
          <cell r="BR112">
            <v>15000</v>
          </cell>
        </row>
        <row r="113">
          <cell r="A113">
            <v>2</v>
          </cell>
          <cell r="B113" t="str">
            <v>0008</v>
          </cell>
          <cell r="C113" t="str">
            <v>273</v>
          </cell>
          <cell r="D113" t="str">
            <v xml:space="preserve"> survey charges</v>
          </cell>
          <cell r="E113">
            <v>3200</v>
          </cell>
          <cell r="F113">
            <v>3200</v>
          </cell>
          <cell r="G113">
            <v>3200</v>
          </cell>
          <cell r="H113">
            <v>3200</v>
          </cell>
          <cell r="I113">
            <v>3200</v>
          </cell>
          <cell r="J113">
            <v>3200</v>
          </cell>
          <cell r="K113">
            <v>3200</v>
          </cell>
          <cell r="L113">
            <v>3200</v>
          </cell>
          <cell r="M113">
            <v>3200</v>
          </cell>
          <cell r="N113">
            <v>3200</v>
          </cell>
          <cell r="O113">
            <v>3200</v>
          </cell>
          <cell r="P113">
            <v>3200</v>
          </cell>
          <cell r="Q113">
            <v>38400</v>
          </cell>
          <cell r="R113">
            <v>1600</v>
          </cell>
          <cell r="AD113">
            <v>1600</v>
          </cell>
          <cell r="AQ113">
            <v>0</v>
          </cell>
          <cell r="BD113">
            <v>0</v>
          </cell>
          <cell r="BQ113">
            <v>0</v>
          </cell>
          <cell r="BR113">
            <v>40000</v>
          </cell>
        </row>
        <row r="114">
          <cell r="A114">
            <v>2</v>
          </cell>
          <cell r="B114" t="str">
            <v>0008</v>
          </cell>
          <cell r="C114" t="str">
            <v>275</v>
          </cell>
          <cell r="D114" t="str">
            <v xml:space="preserve"> embankment lifts</v>
          </cell>
          <cell r="E114">
            <v>40000</v>
          </cell>
          <cell r="F114">
            <v>40000</v>
          </cell>
          <cell r="G114">
            <v>40000</v>
          </cell>
          <cell r="H114">
            <v>40000</v>
          </cell>
          <cell r="I114">
            <v>40000</v>
          </cell>
          <cell r="J114">
            <v>40000</v>
          </cell>
          <cell r="K114">
            <v>40000</v>
          </cell>
          <cell r="L114">
            <v>40000</v>
          </cell>
          <cell r="M114">
            <v>40000</v>
          </cell>
          <cell r="N114">
            <v>40000</v>
          </cell>
          <cell r="O114">
            <v>40000</v>
          </cell>
          <cell r="P114">
            <v>40000</v>
          </cell>
          <cell r="Q114">
            <v>480000</v>
          </cell>
          <cell r="R114">
            <v>40000</v>
          </cell>
          <cell r="AD114">
            <v>40000</v>
          </cell>
          <cell r="AQ114">
            <v>0</v>
          </cell>
          <cell r="BD114">
            <v>0</v>
          </cell>
          <cell r="BQ114">
            <v>0</v>
          </cell>
          <cell r="BR114">
            <v>520000</v>
          </cell>
        </row>
        <row r="115">
          <cell r="A115">
            <v>2</v>
          </cell>
          <cell r="B115" t="str">
            <v>0008</v>
          </cell>
          <cell r="C115" t="str">
            <v>312</v>
          </cell>
          <cell r="D115" t="str">
            <v xml:space="preserve"> decant liners</v>
          </cell>
          <cell r="E115">
            <v>1100</v>
          </cell>
          <cell r="F115">
            <v>1100</v>
          </cell>
          <cell r="G115">
            <v>1100</v>
          </cell>
          <cell r="H115">
            <v>1100</v>
          </cell>
          <cell r="I115">
            <v>1100</v>
          </cell>
          <cell r="J115">
            <v>1100</v>
          </cell>
          <cell r="K115">
            <v>1100</v>
          </cell>
          <cell r="L115">
            <v>1100</v>
          </cell>
          <cell r="M115">
            <v>1100</v>
          </cell>
          <cell r="N115">
            <v>1100</v>
          </cell>
          <cell r="O115">
            <v>1100</v>
          </cell>
          <cell r="P115">
            <v>1100</v>
          </cell>
          <cell r="Q115">
            <v>13200</v>
          </cell>
          <cell r="R115">
            <v>550</v>
          </cell>
          <cell r="AD115">
            <v>550</v>
          </cell>
          <cell r="AQ115">
            <v>0</v>
          </cell>
          <cell r="BD115">
            <v>0</v>
          </cell>
          <cell r="BQ115">
            <v>0</v>
          </cell>
          <cell r="BR115">
            <v>13750</v>
          </cell>
        </row>
        <row r="116">
          <cell r="A116">
            <v>2</v>
          </cell>
          <cell r="B116" t="str">
            <v>0008</v>
          </cell>
          <cell r="C116" t="str">
            <v>313</v>
          </cell>
          <cell r="D116" t="str">
            <v xml:space="preserve"> diesel</v>
          </cell>
          <cell r="E116">
            <v>2000</v>
          </cell>
          <cell r="F116">
            <v>2000</v>
          </cell>
          <cell r="G116">
            <v>1900</v>
          </cell>
          <cell r="H116">
            <v>1900</v>
          </cell>
          <cell r="I116">
            <v>1900</v>
          </cell>
          <cell r="J116">
            <v>2000</v>
          </cell>
          <cell r="K116">
            <v>2000</v>
          </cell>
          <cell r="L116">
            <v>1800</v>
          </cell>
          <cell r="M116">
            <v>2000</v>
          </cell>
          <cell r="N116">
            <v>1900</v>
          </cell>
          <cell r="O116">
            <v>2000</v>
          </cell>
          <cell r="P116">
            <v>1900</v>
          </cell>
          <cell r="Q116">
            <v>23300</v>
          </cell>
          <cell r="R116">
            <v>1000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1000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Q116">
            <v>0</v>
          </cell>
          <cell r="BR116">
            <v>24300</v>
          </cell>
        </row>
        <row r="117">
          <cell r="A117">
            <v>2</v>
          </cell>
          <cell r="B117" t="str">
            <v>0008</v>
          </cell>
          <cell r="C117" t="str">
            <v>319</v>
          </cell>
          <cell r="D117" t="str">
            <v xml:space="preserve"> first aid/ safety equipment</v>
          </cell>
          <cell r="E117">
            <v>200</v>
          </cell>
          <cell r="F117">
            <v>200</v>
          </cell>
          <cell r="G117">
            <v>200</v>
          </cell>
          <cell r="H117">
            <v>200</v>
          </cell>
          <cell r="I117">
            <v>200</v>
          </cell>
          <cell r="J117">
            <v>200</v>
          </cell>
          <cell r="K117">
            <v>200</v>
          </cell>
          <cell r="L117">
            <v>200</v>
          </cell>
          <cell r="M117">
            <v>200</v>
          </cell>
          <cell r="N117">
            <v>200</v>
          </cell>
          <cell r="O117">
            <v>200</v>
          </cell>
          <cell r="P117">
            <v>200</v>
          </cell>
          <cell r="Q117">
            <v>2400</v>
          </cell>
          <cell r="R117">
            <v>100</v>
          </cell>
          <cell r="AD117">
            <v>100</v>
          </cell>
          <cell r="AQ117">
            <v>0</v>
          </cell>
          <cell r="BD117">
            <v>0</v>
          </cell>
          <cell r="BQ117">
            <v>0</v>
          </cell>
          <cell r="BR117">
            <v>2500</v>
          </cell>
        </row>
        <row r="118">
          <cell r="A118">
            <v>2</v>
          </cell>
          <cell r="B118" t="str">
            <v>0008</v>
          </cell>
          <cell r="C118" t="str">
            <v>342</v>
          </cell>
          <cell r="D118" t="str">
            <v xml:space="preserve"> consumables - general</v>
          </cell>
          <cell r="E118">
            <v>1200</v>
          </cell>
          <cell r="F118">
            <v>1200</v>
          </cell>
          <cell r="G118">
            <v>1200</v>
          </cell>
          <cell r="H118">
            <v>1200</v>
          </cell>
          <cell r="I118">
            <v>1200</v>
          </cell>
          <cell r="J118">
            <v>1200</v>
          </cell>
          <cell r="K118">
            <v>1200</v>
          </cell>
          <cell r="L118">
            <v>1200</v>
          </cell>
          <cell r="M118">
            <v>1200</v>
          </cell>
          <cell r="N118">
            <v>1200</v>
          </cell>
          <cell r="O118">
            <v>1200</v>
          </cell>
          <cell r="P118">
            <v>1200</v>
          </cell>
          <cell r="Q118">
            <v>14400</v>
          </cell>
          <cell r="R118">
            <v>600</v>
          </cell>
          <cell r="AD118">
            <v>600</v>
          </cell>
          <cell r="AQ118">
            <v>0</v>
          </cell>
          <cell r="BD118">
            <v>0</v>
          </cell>
          <cell r="BQ118">
            <v>0</v>
          </cell>
          <cell r="BR118">
            <v>15000</v>
          </cell>
        </row>
        <row r="119">
          <cell r="A119">
            <v>2</v>
          </cell>
          <cell r="B119" t="str">
            <v>0008</v>
          </cell>
          <cell r="C119" t="str">
            <v>431</v>
          </cell>
          <cell r="D119" t="str">
            <v xml:space="preserve"> piping &amp; accessories</v>
          </cell>
          <cell r="E119">
            <v>10000</v>
          </cell>
          <cell r="F119">
            <v>10000</v>
          </cell>
          <cell r="G119">
            <v>10000</v>
          </cell>
          <cell r="H119">
            <v>10000</v>
          </cell>
          <cell r="I119">
            <v>10000</v>
          </cell>
          <cell r="J119">
            <v>10000</v>
          </cell>
          <cell r="K119">
            <v>10000</v>
          </cell>
          <cell r="L119">
            <v>10000</v>
          </cell>
          <cell r="M119">
            <v>10000</v>
          </cell>
          <cell r="N119">
            <v>10000</v>
          </cell>
          <cell r="O119">
            <v>10000</v>
          </cell>
          <cell r="P119">
            <v>10000</v>
          </cell>
          <cell r="Q119">
            <v>120000</v>
          </cell>
          <cell r="R119">
            <v>5000</v>
          </cell>
          <cell r="AD119">
            <v>5000</v>
          </cell>
          <cell r="AQ119">
            <v>0</v>
          </cell>
          <cell r="BD119">
            <v>0</v>
          </cell>
          <cell r="BQ119">
            <v>0</v>
          </cell>
          <cell r="BR119">
            <v>125000</v>
          </cell>
        </row>
        <row r="120">
          <cell r="A120">
            <v>2</v>
          </cell>
          <cell r="B120" t="str">
            <v>0008</v>
          </cell>
          <cell r="C120" t="str">
            <v>432</v>
          </cell>
          <cell r="D120" t="str">
            <v xml:space="preserve"> consumables - mechanical</v>
          </cell>
          <cell r="E120">
            <v>3000</v>
          </cell>
          <cell r="F120">
            <v>3000</v>
          </cell>
          <cell r="G120">
            <v>3000</v>
          </cell>
          <cell r="H120">
            <v>3000</v>
          </cell>
          <cell r="I120">
            <v>3000</v>
          </cell>
          <cell r="J120">
            <v>3000</v>
          </cell>
          <cell r="K120">
            <v>3000</v>
          </cell>
          <cell r="L120">
            <v>3000</v>
          </cell>
          <cell r="M120">
            <v>3000</v>
          </cell>
          <cell r="N120">
            <v>3000</v>
          </cell>
          <cell r="O120">
            <v>3000</v>
          </cell>
          <cell r="P120">
            <v>3000</v>
          </cell>
          <cell r="Q120">
            <v>36000</v>
          </cell>
          <cell r="R120">
            <v>1500</v>
          </cell>
          <cell r="AD120">
            <v>1500</v>
          </cell>
          <cell r="AQ120">
            <v>0</v>
          </cell>
          <cell r="BD120">
            <v>0</v>
          </cell>
          <cell r="BQ120">
            <v>0</v>
          </cell>
          <cell r="BR120">
            <v>37500</v>
          </cell>
        </row>
        <row r="121">
          <cell r="A121">
            <v>2</v>
          </cell>
          <cell r="B121" t="str">
            <v>0008</v>
          </cell>
          <cell r="C121" t="str">
            <v>000</v>
          </cell>
          <cell r="D121" t="str">
            <v>Tailings Disposal and Storage subtotal</v>
          </cell>
          <cell r="E121">
            <v>95200</v>
          </cell>
          <cell r="F121">
            <v>95200</v>
          </cell>
          <cell r="G121">
            <v>95100</v>
          </cell>
          <cell r="H121">
            <v>95100</v>
          </cell>
          <cell r="I121">
            <v>95100</v>
          </cell>
          <cell r="J121">
            <v>95200</v>
          </cell>
          <cell r="K121">
            <v>95200</v>
          </cell>
          <cell r="L121">
            <v>95000</v>
          </cell>
          <cell r="M121">
            <v>95200</v>
          </cell>
          <cell r="N121">
            <v>95100</v>
          </cell>
          <cell r="O121">
            <v>95200</v>
          </cell>
          <cell r="P121">
            <v>95100</v>
          </cell>
          <cell r="Q121">
            <v>1141700</v>
          </cell>
          <cell r="R121">
            <v>67600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67600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1209300</v>
          </cell>
        </row>
        <row r="123">
          <cell r="A123">
            <v>2</v>
          </cell>
          <cell r="B123" t="str">
            <v>0009</v>
          </cell>
          <cell r="C123" t="str">
            <v>000</v>
          </cell>
          <cell r="D123" t="str">
            <v>Management and Supervision</v>
          </cell>
        </row>
        <row r="124">
          <cell r="A124">
            <v>2</v>
          </cell>
          <cell r="B124" t="str">
            <v>0009</v>
          </cell>
          <cell r="C124" t="str">
            <v>101</v>
          </cell>
          <cell r="D124" t="str">
            <v xml:space="preserve"> salaries</v>
          </cell>
          <cell r="E124">
            <v>57100</v>
          </cell>
          <cell r="F124">
            <v>57100</v>
          </cell>
          <cell r="G124">
            <v>57100</v>
          </cell>
          <cell r="H124">
            <v>57100</v>
          </cell>
          <cell r="I124">
            <v>57100</v>
          </cell>
          <cell r="J124">
            <v>57100</v>
          </cell>
          <cell r="K124">
            <v>57100</v>
          </cell>
          <cell r="L124">
            <v>57100</v>
          </cell>
          <cell r="M124">
            <v>57100</v>
          </cell>
          <cell r="N124">
            <v>57100</v>
          </cell>
          <cell r="O124">
            <v>57100</v>
          </cell>
          <cell r="P124">
            <v>57100</v>
          </cell>
          <cell r="Q124">
            <v>685200</v>
          </cell>
          <cell r="R124">
            <v>28550</v>
          </cell>
          <cell r="AD124">
            <v>28550</v>
          </cell>
          <cell r="BQ124">
            <v>0</v>
          </cell>
          <cell r="BR124">
            <v>713750</v>
          </cell>
        </row>
        <row r="125">
          <cell r="A125">
            <v>2</v>
          </cell>
          <cell r="B125" t="str">
            <v>0009</v>
          </cell>
          <cell r="C125" t="str">
            <v>102</v>
          </cell>
          <cell r="D125" t="str">
            <v xml:space="preserve"> staff housing subsidy</v>
          </cell>
          <cell r="E125">
            <v>4000</v>
          </cell>
          <cell r="F125">
            <v>4000</v>
          </cell>
          <cell r="G125">
            <v>4000</v>
          </cell>
          <cell r="H125">
            <v>4000</v>
          </cell>
          <cell r="I125">
            <v>4000</v>
          </cell>
          <cell r="J125">
            <v>4000</v>
          </cell>
          <cell r="K125">
            <v>4000</v>
          </cell>
          <cell r="L125">
            <v>4000</v>
          </cell>
          <cell r="M125">
            <v>4000</v>
          </cell>
          <cell r="N125">
            <v>4000</v>
          </cell>
          <cell r="O125">
            <v>4000</v>
          </cell>
          <cell r="P125">
            <v>4000</v>
          </cell>
          <cell r="Q125">
            <v>48000</v>
          </cell>
          <cell r="R125">
            <v>2000</v>
          </cell>
          <cell r="AD125">
            <v>2000</v>
          </cell>
          <cell r="BQ125">
            <v>0</v>
          </cell>
          <cell r="BR125">
            <v>50000</v>
          </cell>
        </row>
        <row r="126">
          <cell r="A126">
            <v>2</v>
          </cell>
          <cell r="B126" t="str">
            <v>0009</v>
          </cell>
          <cell r="C126" t="str">
            <v>112</v>
          </cell>
          <cell r="D126" t="str">
            <v xml:space="preserve"> contract labour- production</v>
          </cell>
          <cell r="E126">
            <v>500</v>
          </cell>
          <cell r="F126">
            <v>500</v>
          </cell>
          <cell r="G126">
            <v>500</v>
          </cell>
          <cell r="H126">
            <v>500</v>
          </cell>
          <cell r="I126">
            <v>500</v>
          </cell>
          <cell r="J126">
            <v>500</v>
          </cell>
          <cell r="K126">
            <v>500</v>
          </cell>
          <cell r="L126">
            <v>500</v>
          </cell>
          <cell r="M126">
            <v>500</v>
          </cell>
          <cell r="N126">
            <v>500</v>
          </cell>
          <cell r="O126">
            <v>500</v>
          </cell>
          <cell r="P126">
            <v>500</v>
          </cell>
          <cell r="Q126">
            <v>6000</v>
          </cell>
          <cell r="R126">
            <v>250</v>
          </cell>
          <cell r="AD126">
            <v>250</v>
          </cell>
          <cell r="BQ126">
            <v>0</v>
          </cell>
          <cell r="BR126">
            <v>6250</v>
          </cell>
        </row>
        <row r="127">
          <cell r="A127">
            <v>2</v>
          </cell>
          <cell r="B127" t="str">
            <v>0009</v>
          </cell>
          <cell r="C127" t="str">
            <v>208</v>
          </cell>
          <cell r="D127" t="str">
            <v xml:space="preserve"> computer charges - process control computer</v>
          </cell>
          <cell r="E127">
            <v>2600</v>
          </cell>
          <cell r="F127">
            <v>2600</v>
          </cell>
          <cell r="G127">
            <v>2600</v>
          </cell>
          <cell r="H127">
            <v>2600</v>
          </cell>
          <cell r="I127">
            <v>2600</v>
          </cell>
          <cell r="J127">
            <v>2600</v>
          </cell>
          <cell r="K127">
            <v>2600</v>
          </cell>
          <cell r="L127">
            <v>2600</v>
          </cell>
          <cell r="M127">
            <v>2600</v>
          </cell>
          <cell r="N127">
            <v>2600</v>
          </cell>
          <cell r="O127">
            <v>2600</v>
          </cell>
          <cell r="P127">
            <v>2600</v>
          </cell>
          <cell r="Q127">
            <v>31200</v>
          </cell>
          <cell r="R127">
            <v>1300</v>
          </cell>
          <cell r="AD127">
            <v>1300</v>
          </cell>
          <cell r="BQ127">
            <v>0</v>
          </cell>
          <cell r="BR127">
            <v>32500</v>
          </cell>
        </row>
        <row r="128">
          <cell r="A128">
            <v>2</v>
          </cell>
          <cell r="B128" t="str">
            <v>0009</v>
          </cell>
          <cell r="C128" t="str">
            <v>211</v>
          </cell>
          <cell r="D128" t="str">
            <v xml:space="preserve"> consultants - general</v>
          </cell>
          <cell r="E128">
            <v>500</v>
          </cell>
          <cell r="F128">
            <v>500</v>
          </cell>
          <cell r="G128">
            <v>500</v>
          </cell>
          <cell r="H128">
            <v>500</v>
          </cell>
          <cell r="I128">
            <v>500</v>
          </cell>
          <cell r="J128">
            <v>500</v>
          </cell>
          <cell r="K128">
            <v>500</v>
          </cell>
          <cell r="L128">
            <v>500</v>
          </cell>
          <cell r="M128">
            <v>500</v>
          </cell>
          <cell r="N128">
            <v>500</v>
          </cell>
          <cell r="O128">
            <v>500</v>
          </cell>
          <cell r="P128">
            <v>500</v>
          </cell>
          <cell r="Q128">
            <v>6000</v>
          </cell>
          <cell r="R128">
            <v>250</v>
          </cell>
          <cell r="AD128">
            <v>250</v>
          </cell>
          <cell r="BQ128">
            <v>0</v>
          </cell>
          <cell r="BR128">
            <v>6250</v>
          </cell>
        </row>
        <row r="129">
          <cell r="A129">
            <v>2</v>
          </cell>
          <cell r="B129" t="str">
            <v>0009</v>
          </cell>
          <cell r="C129" t="str">
            <v>215</v>
          </cell>
          <cell r="D129" t="str">
            <v xml:space="preserve"> donations/contributions</v>
          </cell>
          <cell r="E129">
            <v>100</v>
          </cell>
          <cell r="F129">
            <v>100</v>
          </cell>
          <cell r="G129">
            <v>100</v>
          </cell>
          <cell r="H129">
            <v>100</v>
          </cell>
          <cell r="I129">
            <v>100</v>
          </cell>
          <cell r="J129">
            <v>100</v>
          </cell>
          <cell r="K129">
            <v>100</v>
          </cell>
          <cell r="L129">
            <v>100</v>
          </cell>
          <cell r="M129">
            <v>100</v>
          </cell>
          <cell r="N129">
            <v>100</v>
          </cell>
          <cell r="O129">
            <v>100</v>
          </cell>
          <cell r="P129">
            <v>100</v>
          </cell>
          <cell r="Q129">
            <v>1200</v>
          </cell>
          <cell r="R129">
            <v>50</v>
          </cell>
          <cell r="AD129">
            <v>50</v>
          </cell>
          <cell r="BQ129">
            <v>0</v>
          </cell>
          <cell r="BR129">
            <v>1250</v>
          </cell>
        </row>
        <row r="130">
          <cell r="A130">
            <v>2</v>
          </cell>
          <cell r="B130" t="str">
            <v>0009</v>
          </cell>
          <cell r="C130" t="str">
            <v>223</v>
          </cell>
          <cell r="D130" t="str">
            <v xml:space="preserve"> freight unallocated</v>
          </cell>
          <cell r="E130">
            <v>2000</v>
          </cell>
          <cell r="F130">
            <v>2000</v>
          </cell>
          <cell r="G130">
            <v>2000</v>
          </cell>
          <cell r="H130">
            <v>2000</v>
          </cell>
          <cell r="I130">
            <v>2000</v>
          </cell>
          <cell r="J130">
            <v>2000</v>
          </cell>
          <cell r="K130">
            <v>2000</v>
          </cell>
          <cell r="L130">
            <v>2000</v>
          </cell>
          <cell r="M130">
            <v>2000</v>
          </cell>
          <cell r="N130">
            <v>2000</v>
          </cell>
          <cell r="O130">
            <v>2000</v>
          </cell>
          <cell r="P130">
            <v>2000</v>
          </cell>
          <cell r="Q130">
            <v>24000</v>
          </cell>
          <cell r="R130">
            <v>1000</v>
          </cell>
          <cell r="AD130">
            <v>1000</v>
          </cell>
          <cell r="BQ130">
            <v>0</v>
          </cell>
          <cell r="BR130">
            <v>25000</v>
          </cell>
        </row>
        <row r="131">
          <cell r="A131">
            <v>2</v>
          </cell>
          <cell r="B131" t="str">
            <v>0009</v>
          </cell>
          <cell r="C131" t="str">
            <v>241</v>
          </cell>
          <cell r="D131" t="str">
            <v xml:space="preserve"> licences &amp; fees</v>
          </cell>
          <cell r="E131">
            <v>350</v>
          </cell>
          <cell r="F131">
            <v>350</v>
          </cell>
          <cell r="G131">
            <v>350</v>
          </cell>
          <cell r="H131">
            <v>350</v>
          </cell>
          <cell r="I131">
            <v>350</v>
          </cell>
          <cell r="J131">
            <v>350</v>
          </cell>
          <cell r="K131">
            <v>350</v>
          </cell>
          <cell r="L131">
            <v>350</v>
          </cell>
          <cell r="M131">
            <v>350</v>
          </cell>
          <cell r="N131">
            <v>350</v>
          </cell>
          <cell r="O131">
            <v>350</v>
          </cell>
          <cell r="P131">
            <v>350</v>
          </cell>
          <cell r="Q131">
            <v>4200</v>
          </cell>
          <cell r="R131">
            <v>175</v>
          </cell>
          <cell r="AD131">
            <v>175</v>
          </cell>
          <cell r="BQ131">
            <v>0</v>
          </cell>
          <cell r="BR131">
            <v>4375</v>
          </cell>
        </row>
        <row r="132">
          <cell r="A132">
            <v>2</v>
          </cell>
          <cell r="B132" t="str">
            <v>0009</v>
          </cell>
          <cell r="C132" t="str">
            <v>249</v>
          </cell>
          <cell r="D132" t="str">
            <v xml:space="preserve"> printing &amp; stationery</v>
          </cell>
          <cell r="E132">
            <v>150</v>
          </cell>
          <cell r="F132">
            <v>150</v>
          </cell>
          <cell r="G132">
            <v>150</v>
          </cell>
          <cell r="H132">
            <v>150</v>
          </cell>
          <cell r="I132">
            <v>150</v>
          </cell>
          <cell r="J132">
            <v>150</v>
          </cell>
          <cell r="K132">
            <v>150</v>
          </cell>
          <cell r="L132">
            <v>150</v>
          </cell>
          <cell r="M132">
            <v>150</v>
          </cell>
          <cell r="N132">
            <v>150</v>
          </cell>
          <cell r="O132">
            <v>150</v>
          </cell>
          <cell r="P132">
            <v>150</v>
          </cell>
          <cell r="Q132">
            <v>1800</v>
          </cell>
          <cell r="R132">
            <v>75</v>
          </cell>
          <cell r="AD132">
            <v>75</v>
          </cell>
          <cell r="BQ132">
            <v>0</v>
          </cell>
          <cell r="BR132">
            <v>1875</v>
          </cell>
        </row>
        <row r="133">
          <cell r="A133">
            <v>2</v>
          </cell>
          <cell r="B133" t="str">
            <v>0009</v>
          </cell>
          <cell r="C133" t="str">
            <v>255</v>
          </cell>
          <cell r="D133" t="str">
            <v xml:space="preserve"> recruitment &amp; relocation</v>
          </cell>
          <cell r="E133">
            <v>1200</v>
          </cell>
          <cell r="F133">
            <v>1200</v>
          </cell>
          <cell r="G133">
            <v>1200</v>
          </cell>
          <cell r="H133">
            <v>1200</v>
          </cell>
          <cell r="I133">
            <v>1200</v>
          </cell>
          <cell r="J133">
            <v>1200</v>
          </cell>
          <cell r="K133">
            <v>1200</v>
          </cell>
          <cell r="L133">
            <v>1200</v>
          </cell>
          <cell r="M133">
            <v>1200</v>
          </cell>
          <cell r="N133">
            <v>1200</v>
          </cell>
          <cell r="O133">
            <v>1200</v>
          </cell>
          <cell r="P133">
            <v>1200</v>
          </cell>
          <cell r="Q133">
            <v>14400</v>
          </cell>
          <cell r="R133">
            <v>600</v>
          </cell>
          <cell r="AD133">
            <v>600</v>
          </cell>
          <cell r="BQ133">
            <v>0</v>
          </cell>
          <cell r="BR133">
            <v>15000</v>
          </cell>
        </row>
        <row r="134">
          <cell r="A134">
            <v>2</v>
          </cell>
          <cell r="B134" t="str">
            <v>0009</v>
          </cell>
          <cell r="C134" t="str">
            <v>277</v>
          </cell>
          <cell r="D134" t="str">
            <v xml:space="preserve"> tax - FBT</v>
          </cell>
          <cell r="E134">
            <v>4500</v>
          </cell>
          <cell r="F134">
            <v>4500</v>
          </cell>
          <cell r="G134">
            <v>4500</v>
          </cell>
          <cell r="H134">
            <v>4500</v>
          </cell>
          <cell r="I134">
            <v>4500</v>
          </cell>
          <cell r="J134">
            <v>4500</v>
          </cell>
          <cell r="K134">
            <v>4500</v>
          </cell>
          <cell r="L134">
            <v>4500</v>
          </cell>
          <cell r="M134">
            <v>4500</v>
          </cell>
          <cell r="N134">
            <v>4500</v>
          </cell>
          <cell r="O134">
            <v>4500</v>
          </cell>
          <cell r="P134">
            <v>4500</v>
          </cell>
          <cell r="Q134">
            <v>54000</v>
          </cell>
          <cell r="R134">
            <v>2250</v>
          </cell>
          <cell r="AD134">
            <v>2250</v>
          </cell>
          <cell r="BQ134">
            <v>0</v>
          </cell>
          <cell r="BR134">
            <v>56250</v>
          </cell>
        </row>
        <row r="135">
          <cell r="A135">
            <v>2</v>
          </cell>
          <cell r="B135" t="str">
            <v>0009</v>
          </cell>
          <cell r="C135" t="str">
            <v>285</v>
          </cell>
          <cell r="D135" t="str">
            <v xml:space="preserve"> training courses/seminars</v>
          </cell>
          <cell r="E135">
            <v>4600</v>
          </cell>
          <cell r="F135">
            <v>4600</v>
          </cell>
          <cell r="G135">
            <v>4600</v>
          </cell>
          <cell r="H135">
            <v>4600</v>
          </cell>
          <cell r="I135">
            <v>4600</v>
          </cell>
          <cell r="J135">
            <v>4600</v>
          </cell>
          <cell r="K135">
            <v>4600</v>
          </cell>
          <cell r="L135">
            <v>4600</v>
          </cell>
          <cell r="M135">
            <v>4600</v>
          </cell>
          <cell r="N135">
            <v>4600</v>
          </cell>
          <cell r="O135">
            <v>4600</v>
          </cell>
          <cell r="P135">
            <v>4600</v>
          </cell>
          <cell r="Q135">
            <v>55200</v>
          </cell>
          <cell r="R135">
            <v>2300</v>
          </cell>
          <cell r="AD135">
            <v>2300</v>
          </cell>
          <cell r="BQ135">
            <v>0</v>
          </cell>
          <cell r="BR135">
            <v>57500</v>
          </cell>
        </row>
        <row r="136">
          <cell r="A136">
            <v>2</v>
          </cell>
          <cell r="B136" t="str">
            <v>0009</v>
          </cell>
          <cell r="C136" t="str">
            <v>286</v>
          </cell>
          <cell r="D136" t="str">
            <v xml:space="preserve"> travel &amp; accommodation - training</v>
          </cell>
          <cell r="E136">
            <v>3400</v>
          </cell>
          <cell r="F136">
            <v>3400</v>
          </cell>
          <cell r="G136">
            <v>3400</v>
          </cell>
          <cell r="H136">
            <v>3400</v>
          </cell>
          <cell r="I136">
            <v>3400</v>
          </cell>
          <cell r="J136">
            <v>3400</v>
          </cell>
          <cell r="K136">
            <v>3400</v>
          </cell>
          <cell r="L136">
            <v>3400</v>
          </cell>
          <cell r="M136">
            <v>3400</v>
          </cell>
          <cell r="N136">
            <v>3400</v>
          </cell>
          <cell r="O136">
            <v>3400</v>
          </cell>
          <cell r="P136">
            <v>3400</v>
          </cell>
          <cell r="Q136">
            <v>40800</v>
          </cell>
          <cell r="R136">
            <v>1700</v>
          </cell>
          <cell r="AD136">
            <v>1700</v>
          </cell>
          <cell r="BQ136">
            <v>0</v>
          </cell>
          <cell r="BR136">
            <v>42500</v>
          </cell>
        </row>
        <row r="137">
          <cell r="A137">
            <v>2</v>
          </cell>
          <cell r="B137" t="str">
            <v>0009</v>
          </cell>
          <cell r="C137" t="str">
            <v>289</v>
          </cell>
          <cell r="D137" t="str">
            <v xml:space="preserve"> travel &amp; accommodation - general</v>
          </cell>
          <cell r="E137">
            <v>800</v>
          </cell>
          <cell r="F137">
            <v>800</v>
          </cell>
          <cell r="G137">
            <v>800</v>
          </cell>
          <cell r="H137">
            <v>800</v>
          </cell>
          <cell r="I137">
            <v>800</v>
          </cell>
          <cell r="J137">
            <v>800</v>
          </cell>
          <cell r="K137">
            <v>800</v>
          </cell>
          <cell r="L137">
            <v>800</v>
          </cell>
          <cell r="M137">
            <v>800</v>
          </cell>
          <cell r="N137">
            <v>800</v>
          </cell>
          <cell r="O137">
            <v>800</v>
          </cell>
          <cell r="P137">
            <v>800</v>
          </cell>
          <cell r="Q137">
            <v>9600</v>
          </cell>
          <cell r="R137">
            <v>400</v>
          </cell>
          <cell r="AD137">
            <v>400</v>
          </cell>
          <cell r="BQ137">
            <v>0</v>
          </cell>
          <cell r="BR137">
            <v>10000</v>
          </cell>
        </row>
        <row r="138">
          <cell r="A138">
            <v>2</v>
          </cell>
          <cell r="B138" t="str">
            <v>0009</v>
          </cell>
          <cell r="C138" t="str">
            <v>291</v>
          </cell>
          <cell r="D138" t="str">
            <v xml:space="preserve"> vehicle hire</v>
          </cell>
          <cell r="E138">
            <v>500</v>
          </cell>
          <cell r="F138">
            <v>500</v>
          </cell>
          <cell r="G138">
            <v>500</v>
          </cell>
          <cell r="H138">
            <v>500</v>
          </cell>
          <cell r="I138">
            <v>500</v>
          </cell>
          <cell r="J138">
            <v>500</v>
          </cell>
          <cell r="K138">
            <v>500</v>
          </cell>
          <cell r="L138">
            <v>500</v>
          </cell>
          <cell r="M138">
            <v>500</v>
          </cell>
          <cell r="N138">
            <v>500</v>
          </cell>
          <cell r="O138">
            <v>500</v>
          </cell>
          <cell r="P138">
            <v>500</v>
          </cell>
          <cell r="Q138">
            <v>6000</v>
          </cell>
          <cell r="R138">
            <v>250</v>
          </cell>
          <cell r="AD138">
            <v>250</v>
          </cell>
          <cell r="BQ138">
            <v>0</v>
          </cell>
          <cell r="BR138">
            <v>6250</v>
          </cell>
        </row>
        <row r="139">
          <cell r="A139">
            <v>2</v>
          </cell>
          <cell r="B139" t="str">
            <v>0009</v>
          </cell>
          <cell r="C139" t="str">
            <v>313</v>
          </cell>
          <cell r="D139" t="str">
            <v xml:space="preserve"> diesel</v>
          </cell>
          <cell r="E139">
            <v>500</v>
          </cell>
          <cell r="F139">
            <v>500</v>
          </cell>
          <cell r="G139">
            <v>500</v>
          </cell>
          <cell r="H139">
            <v>500</v>
          </cell>
          <cell r="I139">
            <v>500</v>
          </cell>
          <cell r="J139">
            <v>500</v>
          </cell>
          <cell r="K139">
            <v>500</v>
          </cell>
          <cell r="L139">
            <v>400</v>
          </cell>
          <cell r="M139">
            <v>500</v>
          </cell>
          <cell r="N139">
            <v>500</v>
          </cell>
          <cell r="O139">
            <v>500</v>
          </cell>
          <cell r="P139">
            <v>500</v>
          </cell>
          <cell r="Q139">
            <v>5900</v>
          </cell>
          <cell r="R139">
            <v>200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200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Q139">
            <v>0</v>
          </cell>
          <cell r="BR139">
            <v>6100</v>
          </cell>
        </row>
        <row r="140">
          <cell r="A140">
            <v>2</v>
          </cell>
          <cell r="B140" t="str">
            <v>0009</v>
          </cell>
          <cell r="C140" t="str">
            <v>319</v>
          </cell>
          <cell r="D140" t="str">
            <v xml:space="preserve"> first aid/safety equipment</v>
          </cell>
          <cell r="E140">
            <v>100</v>
          </cell>
          <cell r="F140">
            <v>100</v>
          </cell>
          <cell r="G140">
            <v>100</v>
          </cell>
          <cell r="H140">
            <v>100</v>
          </cell>
          <cell r="I140">
            <v>100</v>
          </cell>
          <cell r="J140">
            <v>100</v>
          </cell>
          <cell r="K140">
            <v>100</v>
          </cell>
          <cell r="L140">
            <v>100</v>
          </cell>
          <cell r="M140">
            <v>100</v>
          </cell>
          <cell r="N140">
            <v>100</v>
          </cell>
          <cell r="O140">
            <v>100</v>
          </cell>
          <cell r="P140">
            <v>100</v>
          </cell>
          <cell r="Q140">
            <v>1200</v>
          </cell>
          <cell r="R140">
            <v>50</v>
          </cell>
          <cell r="AD140">
            <v>50</v>
          </cell>
          <cell r="AQ140">
            <v>0</v>
          </cell>
          <cell r="BD140">
            <v>0</v>
          </cell>
          <cell r="BQ140">
            <v>0</v>
          </cell>
          <cell r="BR140">
            <v>1250</v>
          </cell>
        </row>
        <row r="141">
          <cell r="A141">
            <v>2</v>
          </cell>
          <cell r="B141" t="str">
            <v>0009</v>
          </cell>
          <cell r="C141" t="str">
            <v>344</v>
          </cell>
          <cell r="D141" t="str">
            <v xml:space="preserve"> office equipment</v>
          </cell>
          <cell r="E141">
            <v>150</v>
          </cell>
          <cell r="F141">
            <v>150</v>
          </cell>
          <cell r="G141">
            <v>150</v>
          </cell>
          <cell r="H141">
            <v>150</v>
          </cell>
          <cell r="I141">
            <v>150</v>
          </cell>
          <cell r="J141">
            <v>150</v>
          </cell>
          <cell r="K141">
            <v>150</v>
          </cell>
          <cell r="L141">
            <v>150</v>
          </cell>
          <cell r="M141">
            <v>150</v>
          </cell>
          <cell r="N141">
            <v>150</v>
          </cell>
          <cell r="O141">
            <v>150</v>
          </cell>
          <cell r="P141">
            <v>150</v>
          </cell>
          <cell r="Q141">
            <v>1800</v>
          </cell>
          <cell r="R141">
            <v>75</v>
          </cell>
          <cell r="AD141">
            <v>75</v>
          </cell>
          <cell r="AQ141">
            <v>0</v>
          </cell>
          <cell r="BD141">
            <v>0</v>
          </cell>
          <cell r="BQ141">
            <v>0</v>
          </cell>
          <cell r="BR141">
            <v>1875</v>
          </cell>
        </row>
        <row r="142">
          <cell r="A142">
            <v>2</v>
          </cell>
          <cell r="B142" t="str">
            <v>0009</v>
          </cell>
          <cell r="C142" t="str">
            <v>345</v>
          </cell>
          <cell r="D142" t="str">
            <v xml:space="preserve"> petrol</v>
          </cell>
          <cell r="E142">
            <v>1100</v>
          </cell>
          <cell r="F142">
            <v>1100</v>
          </cell>
          <cell r="G142">
            <v>1100</v>
          </cell>
          <cell r="H142">
            <v>1100</v>
          </cell>
          <cell r="I142">
            <v>1100</v>
          </cell>
          <cell r="J142">
            <v>1100</v>
          </cell>
          <cell r="K142">
            <v>1100</v>
          </cell>
          <cell r="L142">
            <v>1100</v>
          </cell>
          <cell r="M142">
            <v>1100</v>
          </cell>
          <cell r="N142">
            <v>1100</v>
          </cell>
          <cell r="O142">
            <v>1100</v>
          </cell>
          <cell r="P142">
            <v>1100</v>
          </cell>
          <cell r="Q142">
            <v>13200</v>
          </cell>
          <cell r="R142">
            <v>550</v>
          </cell>
          <cell r="AD142">
            <v>550</v>
          </cell>
          <cell r="AQ142">
            <v>0</v>
          </cell>
          <cell r="BD142">
            <v>0</v>
          </cell>
          <cell r="BQ142">
            <v>0</v>
          </cell>
          <cell r="BR142">
            <v>13750</v>
          </cell>
        </row>
        <row r="143">
          <cell r="A143">
            <v>2</v>
          </cell>
          <cell r="B143" t="str">
            <v>0009</v>
          </cell>
          <cell r="C143" t="str">
            <v>342</v>
          </cell>
          <cell r="D143" t="str">
            <v xml:space="preserve"> consumables - general</v>
          </cell>
          <cell r="E143">
            <v>200</v>
          </cell>
          <cell r="F143">
            <v>200</v>
          </cell>
          <cell r="G143">
            <v>200</v>
          </cell>
          <cell r="H143">
            <v>200</v>
          </cell>
          <cell r="I143">
            <v>200</v>
          </cell>
          <cell r="J143">
            <v>200</v>
          </cell>
          <cell r="K143">
            <v>200</v>
          </cell>
          <cell r="L143">
            <v>200</v>
          </cell>
          <cell r="M143">
            <v>200</v>
          </cell>
          <cell r="N143">
            <v>200</v>
          </cell>
          <cell r="O143">
            <v>200</v>
          </cell>
          <cell r="P143">
            <v>200</v>
          </cell>
          <cell r="Q143">
            <v>2400</v>
          </cell>
          <cell r="R143">
            <v>100</v>
          </cell>
          <cell r="AD143">
            <v>100</v>
          </cell>
          <cell r="AQ143">
            <v>0</v>
          </cell>
          <cell r="BD143">
            <v>0</v>
          </cell>
          <cell r="BQ143">
            <v>0</v>
          </cell>
          <cell r="BR143">
            <v>2500</v>
          </cell>
        </row>
        <row r="144">
          <cell r="A144">
            <v>2</v>
          </cell>
          <cell r="B144" t="str">
            <v>0009</v>
          </cell>
          <cell r="C144" t="str">
            <v>351</v>
          </cell>
          <cell r="D144" t="str">
            <v xml:space="preserve"> protective clothing</v>
          </cell>
          <cell r="E144">
            <v>2000</v>
          </cell>
          <cell r="F144">
            <v>2000</v>
          </cell>
          <cell r="G144">
            <v>2000</v>
          </cell>
          <cell r="H144">
            <v>2000</v>
          </cell>
          <cell r="I144">
            <v>2000</v>
          </cell>
          <cell r="J144">
            <v>2000</v>
          </cell>
          <cell r="K144">
            <v>2000</v>
          </cell>
          <cell r="L144">
            <v>2000</v>
          </cell>
          <cell r="M144">
            <v>2000</v>
          </cell>
          <cell r="N144">
            <v>2000</v>
          </cell>
          <cell r="O144">
            <v>2000</v>
          </cell>
          <cell r="P144">
            <v>2000</v>
          </cell>
          <cell r="Q144">
            <v>24000</v>
          </cell>
          <cell r="R144">
            <v>1000</v>
          </cell>
          <cell r="AD144">
            <v>1000</v>
          </cell>
          <cell r="AQ144">
            <v>0</v>
          </cell>
          <cell r="BD144">
            <v>0</v>
          </cell>
          <cell r="BQ144">
            <v>0</v>
          </cell>
          <cell r="BR144">
            <v>25000</v>
          </cell>
        </row>
        <row r="145">
          <cell r="A145">
            <v>2</v>
          </cell>
          <cell r="B145" t="str">
            <v>0009</v>
          </cell>
          <cell r="C145" t="str">
            <v>000</v>
          </cell>
          <cell r="D145" t="str">
            <v>Management and Supervision subtotal</v>
          </cell>
          <cell r="E145">
            <v>86350</v>
          </cell>
          <cell r="F145">
            <v>86350</v>
          </cell>
          <cell r="G145">
            <v>86350</v>
          </cell>
          <cell r="H145">
            <v>86350</v>
          </cell>
          <cell r="I145">
            <v>86350</v>
          </cell>
          <cell r="J145">
            <v>86350</v>
          </cell>
          <cell r="K145">
            <v>86350</v>
          </cell>
          <cell r="L145">
            <v>86250</v>
          </cell>
          <cell r="M145">
            <v>86350</v>
          </cell>
          <cell r="N145">
            <v>86350</v>
          </cell>
          <cell r="O145">
            <v>86350</v>
          </cell>
          <cell r="P145">
            <v>86350</v>
          </cell>
          <cell r="Q145">
            <v>1036100</v>
          </cell>
          <cell r="R145">
            <v>43125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43125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1079225</v>
          </cell>
        </row>
        <row r="147">
          <cell r="A147">
            <v>2</v>
          </cell>
          <cell r="B147" t="str">
            <v>0010</v>
          </cell>
          <cell r="C147" t="str">
            <v>000</v>
          </cell>
          <cell r="D147" t="str">
            <v xml:space="preserve">Laboratory Services </v>
          </cell>
        </row>
        <row r="148">
          <cell r="A148">
            <v>2</v>
          </cell>
          <cell r="B148" t="str">
            <v>0010</v>
          </cell>
          <cell r="C148" t="str">
            <v>101</v>
          </cell>
          <cell r="D148" t="str">
            <v xml:space="preserve"> salaries</v>
          </cell>
          <cell r="E148">
            <v>4800</v>
          </cell>
          <cell r="F148">
            <v>4800</v>
          </cell>
          <cell r="G148">
            <v>4800</v>
          </cell>
          <cell r="H148">
            <v>4800</v>
          </cell>
          <cell r="I148">
            <v>4800</v>
          </cell>
          <cell r="J148">
            <v>4800</v>
          </cell>
          <cell r="K148">
            <v>4800</v>
          </cell>
          <cell r="L148">
            <v>4800</v>
          </cell>
          <cell r="M148">
            <v>4800</v>
          </cell>
          <cell r="N148">
            <v>4800</v>
          </cell>
          <cell r="O148">
            <v>4800</v>
          </cell>
          <cell r="P148">
            <v>4800</v>
          </cell>
          <cell r="Q148">
            <v>57600</v>
          </cell>
          <cell r="R148">
            <v>2400</v>
          </cell>
          <cell r="AD148">
            <v>2400</v>
          </cell>
          <cell r="AQ148">
            <v>0</v>
          </cell>
          <cell r="BD148">
            <v>0</v>
          </cell>
          <cell r="BQ148">
            <v>0</v>
          </cell>
          <cell r="BR148">
            <v>60000</v>
          </cell>
        </row>
        <row r="149">
          <cell r="A149">
            <v>2</v>
          </cell>
          <cell r="B149" t="str">
            <v>0010</v>
          </cell>
          <cell r="C149" t="str">
            <v>102</v>
          </cell>
          <cell r="D149" t="str">
            <v xml:space="preserve"> staff housing subsidy</v>
          </cell>
          <cell r="E149">
            <v>400</v>
          </cell>
          <cell r="F149">
            <v>400</v>
          </cell>
          <cell r="G149">
            <v>400</v>
          </cell>
          <cell r="H149">
            <v>400</v>
          </cell>
          <cell r="I149">
            <v>400</v>
          </cell>
          <cell r="J149">
            <v>400</v>
          </cell>
          <cell r="K149">
            <v>400</v>
          </cell>
          <cell r="L149">
            <v>400</v>
          </cell>
          <cell r="M149">
            <v>400</v>
          </cell>
          <cell r="N149">
            <v>400</v>
          </cell>
          <cell r="O149">
            <v>400</v>
          </cell>
          <cell r="P149">
            <v>400</v>
          </cell>
          <cell r="Q149">
            <v>4800</v>
          </cell>
          <cell r="R149">
            <v>200</v>
          </cell>
          <cell r="AD149">
            <v>200</v>
          </cell>
          <cell r="AQ149">
            <v>0</v>
          </cell>
          <cell r="BD149">
            <v>0</v>
          </cell>
          <cell r="BQ149">
            <v>0</v>
          </cell>
          <cell r="BR149">
            <v>5000</v>
          </cell>
        </row>
        <row r="150">
          <cell r="A150">
            <v>2</v>
          </cell>
          <cell r="B150" t="str">
            <v>0010</v>
          </cell>
          <cell r="C150" t="str">
            <v>106</v>
          </cell>
          <cell r="D150" t="str">
            <v xml:space="preserve"> wages ord time</v>
          </cell>
          <cell r="E150">
            <v>5300</v>
          </cell>
          <cell r="F150">
            <v>5300</v>
          </cell>
          <cell r="G150">
            <v>5300</v>
          </cell>
          <cell r="H150">
            <v>5300</v>
          </cell>
          <cell r="I150">
            <v>5300</v>
          </cell>
          <cell r="J150">
            <v>5300</v>
          </cell>
          <cell r="K150">
            <v>5300</v>
          </cell>
          <cell r="L150">
            <v>5300</v>
          </cell>
          <cell r="M150">
            <v>5300</v>
          </cell>
          <cell r="N150">
            <v>5300</v>
          </cell>
          <cell r="O150">
            <v>5300</v>
          </cell>
          <cell r="P150">
            <v>5300</v>
          </cell>
          <cell r="Q150">
            <v>63600</v>
          </cell>
          <cell r="R150">
            <v>2650</v>
          </cell>
          <cell r="AD150">
            <v>2650</v>
          </cell>
          <cell r="AQ150">
            <v>0</v>
          </cell>
          <cell r="BD150">
            <v>0</v>
          </cell>
          <cell r="BQ150">
            <v>0</v>
          </cell>
          <cell r="BR150">
            <v>66250</v>
          </cell>
        </row>
        <row r="151">
          <cell r="A151">
            <v>2</v>
          </cell>
          <cell r="B151" t="str">
            <v>0010</v>
          </cell>
          <cell r="C151" t="str">
            <v>107</v>
          </cell>
          <cell r="D151" t="str">
            <v xml:space="preserve"> wages overtime</v>
          </cell>
          <cell r="E151">
            <v>7300</v>
          </cell>
          <cell r="F151">
            <v>2100</v>
          </cell>
          <cell r="G151">
            <v>2100</v>
          </cell>
          <cell r="H151">
            <v>2100</v>
          </cell>
          <cell r="I151">
            <v>2100</v>
          </cell>
          <cell r="J151">
            <v>7300</v>
          </cell>
          <cell r="K151">
            <v>7300</v>
          </cell>
          <cell r="L151">
            <v>7300</v>
          </cell>
          <cell r="M151">
            <v>2100</v>
          </cell>
          <cell r="N151">
            <v>2100</v>
          </cell>
          <cell r="O151">
            <v>2100</v>
          </cell>
          <cell r="P151">
            <v>2100</v>
          </cell>
          <cell r="Q151">
            <v>46000</v>
          </cell>
          <cell r="R151">
            <v>1050</v>
          </cell>
          <cell r="AD151">
            <v>1050</v>
          </cell>
          <cell r="AQ151">
            <v>0</v>
          </cell>
          <cell r="BD151">
            <v>0</v>
          </cell>
          <cell r="BQ151">
            <v>0</v>
          </cell>
          <cell r="BR151">
            <v>47050</v>
          </cell>
        </row>
        <row r="152">
          <cell r="A152">
            <v>2</v>
          </cell>
          <cell r="B152" t="str">
            <v>0010</v>
          </cell>
          <cell r="C152" t="str">
            <v>112</v>
          </cell>
          <cell r="D152" t="str">
            <v xml:space="preserve"> contract labour</v>
          </cell>
          <cell r="E152">
            <v>500</v>
          </cell>
          <cell r="F152">
            <v>500</v>
          </cell>
          <cell r="G152">
            <v>500</v>
          </cell>
          <cell r="H152">
            <v>500</v>
          </cell>
          <cell r="I152">
            <v>500</v>
          </cell>
          <cell r="J152">
            <v>500</v>
          </cell>
          <cell r="K152">
            <v>500</v>
          </cell>
          <cell r="L152">
            <v>500</v>
          </cell>
          <cell r="M152">
            <v>500</v>
          </cell>
          <cell r="N152">
            <v>500</v>
          </cell>
          <cell r="O152">
            <v>500</v>
          </cell>
          <cell r="P152">
            <v>500</v>
          </cell>
          <cell r="Q152">
            <v>6000</v>
          </cell>
          <cell r="R152">
            <v>250</v>
          </cell>
          <cell r="AD152">
            <v>250</v>
          </cell>
          <cell r="AQ152">
            <v>0</v>
          </cell>
          <cell r="BD152">
            <v>0</v>
          </cell>
          <cell r="BQ152">
            <v>0</v>
          </cell>
          <cell r="BR152">
            <v>6250</v>
          </cell>
        </row>
        <row r="153">
          <cell r="A153">
            <v>2</v>
          </cell>
          <cell r="B153" t="str">
            <v>0010</v>
          </cell>
          <cell r="C153" t="str">
            <v>229</v>
          </cell>
          <cell r="D153" t="str">
            <v xml:space="preserve"> lab services - general</v>
          </cell>
          <cell r="E153">
            <v>1500</v>
          </cell>
          <cell r="F153">
            <v>1500</v>
          </cell>
          <cell r="G153">
            <v>1500</v>
          </cell>
          <cell r="H153">
            <v>1500</v>
          </cell>
          <cell r="I153">
            <v>1500</v>
          </cell>
          <cell r="J153">
            <v>1500</v>
          </cell>
          <cell r="K153">
            <v>1500</v>
          </cell>
          <cell r="L153">
            <v>1500</v>
          </cell>
          <cell r="M153">
            <v>1500</v>
          </cell>
          <cell r="N153">
            <v>1500</v>
          </cell>
          <cell r="O153">
            <v>1500</v>
          </cell>
          <cell r="P153">
            <v>1500</v>
          </cell>
          <cell r="Q153">
            <v>18000</v>
          </cell>
          <cell r="R153">
            <v>750</v>
          </cell>
          <cell r="AD153">
            <v>750</v>
          </cell>
          <cell r="AQ153">
            <v>0</v>
          </cell>
          <cell r="BD153">
            <v>0</v>
          </cell>
          <cell r="BQ153">
            <v>0</v>
          </cell>
          <cell r="BR153">
            <v>18750</v>
          </cell>
        </row>
        <row r="154">
          <cell r="A154">
            <v>2</v>
          </cell>
          <cell r="B154" t="str">
            <v>0010</v>
          </cell>
          <cell r="C154" t="str">
            <v>230</v>
          </cell>
          <cell r="D154" t="str">
            <v xml:space="preserve"> lab services - check assays</v>
          </cell>
          <cell r="E154">
            <v>200</v>
          </cell>
          <cell r="F154">
            <v>200</v>
          </cell>
          <cell r="G154">
            <v>200</v>
          </cell>
          <cell r="H154">
            <v>200</v>
          </cell>
          <cell r="I154">
            <v>200</v>
          </cell>
          <cell r="J154">
            <v>200</v>
          </cell>
          <cell r="K154">
            <v>200</v>
          </cell>
          <cell r="L154">
            <v>200</v>
          </cell>
          <cell r="M154">
            <v>200</v>
          </cell>
          <cell r="N154">
            <v>200</v>
          </cell>
          <cell r="O154">
            <v>200</v>
          </cell>
          <cell r="P154">
            <v>200</v>
          </cell>
          <cell r="Q154">
            <v>2400</v>
          </cell>
          <cell r="R154">
            <v>100</v>
          </cell>
          <cell r="AD154">
            <v>100</v>
          </cell>
          <cell r="AQ154">
            <v>0</v>
          </cell>
          <cell r="BD154">
            <v>0</v>
          </cell>
          <cell r="BQ154">
            <v>0</v>
          </cell>
          <cell r="BR154">
            <v>2500</v>
          </cell>
        </row>
        <row r="155">
          <cell r="A155">
            <v>2</v>
          </cell>
          <cell r="B155" t="str">
            <v>0010</v>
          </cell>
          <cell r="C155" t="str">
            <v>231</v>
          </cell>
          <cell r="D155" t="str">
            <v xml:space="preserve"> lab services - testwork</v>
          </cell>
          <cell r="E155">
            <v>200</v>
          </cell>
          <cell r="F155">
            <v>200</v>
          </cell>
          <cell r="G155">
            <v>200</v>
          </cell>
          <cell r="H155">
            <v>200</v>
          </cell>
          <cell r="I155">
            <v>200</v>
          </cell>
          <cell r="J155">
            <v>200</v>
          </cell>
          <cell r="K155">
            <v>200</v>
          </cell>
          <cell r="L155">
            <v>200</v>
          </cell>
          <cell r="M155">
            <v>200</v>
          </cell>
          <cell r="N155">
            <v>200</v>
          </cell>
          <cell r="O155">
            <v>200</v>
          </cell>
          <cell r="P155">
            <v>200</v>
          </cell>
          <cell r="Q155">
            <v>2400</v>
          </cell>
          <cell r="R155">
            <v>100</v>
          </cell>
          <cell r="AD155">
            <v>100</v>
          </cell>
          <cell r="AQ155">
            <v>0</v>
          </cell>
          <cell r="BD155">
            <v>0</v>
          </cell>
          <cell r="BQ155">
            <v>0</v>
          </cell>
          <cell r="BR155">
            <v>2500</v>
          </cell>
        </row>
        <row r="156">
          <cell r="A156">
            <v>2</v>
          </cell>
          <cell r="B156" t="str">
            <v>0010</v>
          </cell>
          <cell r="C156" t="str">
            <v>319</v>
          </cell>
          <cell r="D156" t="str">
            <v xml:space="preserve"> first aid/safety equipment</v>
          </cell>
          <cell r="E156">
            <v>200</v>
          </cell>
          <cell r="F156">
            <v>200</v>
          </cell>
          <cell r="G156">
            <v>200</v>
          </cell>
          <cell r="H156">
            <v>200</v>
          </cell>
          <cell r="I156">
            <v>200</v>
          </cell>
          <cell r="J156">
            <v>200</v>
          </cell>
          <cell r="K156">
            <v>200</v>
          </cell>
          <cell r="L156">
            <v>200</v>
          </cell>
          <cell r="M156">
            <v>200</v>
          </cell>
          <cell r="N156">
            <v>200</v>
          </cell>
          <cell r="O156">
            <v>200</v>
          </cell>
          <cell r="P156">
            <v>200</v>
          </cell>
          <cell r="Q156">
            <v>2400</v>
          </cell>
          <cell r="R156">
            <v>100</v>
          </cell>
          <cell r="AD156">
            <v>100</v>
          </cell>
          <cell r="AQ156">
            <v>0</v>
          </cell>
          <cell r="BD156">
            <v>0</v>
          </cell>
          <cell r="BQ156">
            <v>0</v>
          </cell>
          <cell r="BR156">
            <v>2500</v>
          </cell>
        </row>
        <row r="157">
          <cell r="A157">
            <v>2</v>
          </cell>
          <cell r="B157" t="str">
            <v>0010</v>
          </cell>
          <cell r="C157" t="str">
            <v>331</v>
          </cell>
          <cell r="D157" t="str">
            <v xml:space="preserve"> laboratory supplies</v>
          </cell>
          <cell r="E157">
            <v>1400</v>
          </cell>
          <cell r="F157">
            <v>1400</v>
          </cell>
          <cell r="G157">
            <v>1400</v>
          </cell>
          <cell r="H157">
            <v>1400</v>
          </cell>
          <cell r="I157">
            <v>1400</v>
          </cell>
          <cell r="J157">
            <v>1400</v>
          </cell>
          <cell r="K157">
            <v>1400</v>
          </cell>
          <cell r="L157">
            <v>1400</v>
          </cell>
          <cell r="M157">
            <v>1400</v>
          </cell>
          <cell r="N157">
            <v>1400</v>
          </cell>
          <cell r="O157">
            <v>1400</v>
          </cell>
          <cell r="P157">
            <v>1400</v>
          </cell>
          <cell r="Q157">
            <v>16800</v>
          </cell>
          <cell r="R157">
            <v>700</v>
          </cell>
          <cell r="AD157">
            <v>700</v>
          </cell>
          <cell r="AQ157">
            <v>0</v>
          </cell>
          <cell r="BD157">
            <v>0</v>
          </cell>
          <cell r="BQ157">
            <v>0</v>
          </cell>
          <cell r="BR157">
            <v>17500</v>
          </cell>
        </row>
        <row r="158">
          <cell r="A158">
            <v>2</v>
          </cell>
          <cell r="B158" t="str">
            <v>0010</v>
          </cell>
          <cell r="C158" t="str">
            <v>342</v>
          </cell>
          <cell r="D158" t="str">
            <v xml:space="preserve"> consumables - general</v>
          </cell>
          <cell r="E158">
            <v>400</v>
          </cell>
          <cell r="F158">
            <v>400</v>
          </cell>
          <cell r="G158">
            <v>400</v>
          </cell>
          <cell r="H158">
            <v>400</v>
          </cell>
          <cell r="I158">
            <v>400</v>
          </cell>
          <cell r="J158">
            <v>400</v>
          </cell>
          <cell r="K158">
            <v>400</v>
          </cell>
          <cell r="L158">
            <v>400</v>
          </cell>
          <cell r="M158">
            <v>400</v>
          </cell>
          <cell r="N158">
            <v>400</v>
          </cell>
          <cell r="O158">
            <v>400</v>
          </cell>
          <cell r="P158">
            <v>400</v>
          </cell>
          <cell r="Q158">
            <v>4800</v>
          </cell>
          <cell r="R158">
            <v>200</v>
          </cell>
          <cell r="AD158">
            <v>200</v>
          </cell>
          <cell r="AQ158">
            <v>0</v>
          </cell>
          <cell r="BD158">
            <v>0</v>
          </cell>
          <cell r="BQ158">
            <v>0</v>
          </cell>
          <cell r="BR158">
            <v>5000</v>
          </cell>
        </row>
        <row r="159">
          <cell r="A159">
            <v>2</v>
          </cell>
          <cell r="B159" t="str">
            <v>0010</v>
          </cell>
          <cell r="C159" t="str">
            <v>432</v>
          </cell>
          <cell r="D159" t="str">
            <v xml:space="preserve"> consumables - mechanical</v>
          </cell>
          <cell r="E159">
            <v>200</v>
          </cell>
          <cell r="F159">
            <v>200</v>
          </cell>
          <cell r="G159">
            <v>200</v>
          </cell>
          <cell r="H159">
            <v>200</v>
          </cell>
          <cell r="I159">
            <v>200</v>
          </cell>
          <cell r="J159">
            <v>200</v>
          </cell>
          <cell r="K159">
            <v>200</v>
          </cell>
          <cell r="L159">
            <v>200</v>
          </cell>
          <cell r="M159">
            <v>200</v>
          </cell>
          <cell r="N159">
            <v>200</v>
          </cell>
          <cell r="O159">
            <v>200</v>
          </cell>
          <cell r="P159">
            <v>200</v>
          </cell>
          <cell r="Q159">
            <v>2400</v>
          </cell>
          <cell r="R159">
            <v>100</v>
          </cell>
          <cell r="AD159">
            <v>100</v>
          </cell>
          <cell r="AQ159">
            <v>0</v>
          </cell>
          <cell r="BD159">
            <v>0</v>
          </cell>
          <cell r="BQ159">
            <v>0</v>
          </cell>
          <cell r="BR159">
            <v>2500</v>
          </cell>
        </row>
        <row r="160">
          <cell r="A160">
            <v>2</v>
          </cell>
          <cell r="B160" t="str">
            <v>0010</v>
          </cell>
          <cell r="C160" t="str">
            <v>360</v>
          </cell>
          <cell r="D160" t="str">
            <v xml:space="preserve"> ETP sludge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AD160">
            <v>0</v>
          </cell>
          <cell r="AQ160">
            <v>0</v>
          </cell>
          <cell r="BD160">
            <v>0</v>
          </cell>
          <cell r="BQ160">
            <v>0</v>
          </cell>
          <cell r="BR160">
            <v>0</v>
          </cell>
        </row>
        <row r="161">
          <cell r="A161">
            <v>2</v>
          </cell>
          <cell r="B161" t="str">
            <v>0010</v>
          </cell>
          <cell r="C161" t="str">
            <v>000</v>
          </cell>
          <cell r="D161" t="str">
            <v>Laboratory Services subtotal</v>
          </cell>
          <cell r="E161">
            <v>22400</v>
          </cell>
          <cell r="F161">
            <v>17200</v>
          </cell>
          <cell r="G161">
            <v>17200</v>
          </cell>
          <cell r="H161">
            <v>17200</v>
          </cell>
          <cell r="I161">
            <v>17200</v>
          </cell>
          <cell r="J161">
            <v>22400</v>
          </cell>
          <cell r="K161">
            <v>22400</v>
          </cell>
          <cell r="L161">
            <v>22400</v>
          </cell>
          <cell r="M161">
            <v>17200</v>
          </cell>
          <cell r="N161">
            <v>17200</v>
          </cell>
          <cell r="O161">
            <v>17200</v>
          </cell>
          <cell r="P161">
            <v>17200</v>
          </cell>
          <cell r="Q161">
            <v>227200</v>
          </cell>
          <cell r="R161">
            <v>8600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8600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235800</v>
          </cell>
        </row>
        <row r="163">
          <cell r="A163" t="str">
            <v>2</v>
          </cell>
          <cell r="B163" t="str">
            <v>0016</v>
          </cell>
          <cell r="C163" t="str">
            <v>000</v>
          </cell>
          <cell r="D163" t="str">
            <v>Environment Protection</v>
          </cell>
        </row>
        <row r="164">
          <cell r="A164" t="str">
            <v>2</v>
          </cell>
          <cell r="B164" t="str">
            <v>0016</v>
          </cell>
          <cell r="C164" t="str">
            <v>101</v>
          </cell>
          <cell r="D164" t="str">
            <v xml:space="preserve"> salaries</v>
          </cell>
          <cell r="E164">
            <v>3700</v>
          </cell>
          <cell r="F164">
            <v>3700</v>
          </cell>
          <cell r="G164">
            <v>3700</v>
          </cell>
          <cell r="H164">
            <v>3700</v>
          </cell>
          <cell r="I164">
            <v>3700</v>
          </cell>
          <cell r="J164">
            <v>3700</v>
          </cell>
          <cell r="K164">
            <v>3700</v>
          </cell>
          <cell r="L164">
            <v>3700</v>
          </cell>
          <cell r="M164">
            <v>3700</v>
          </cell>
          <cell r="N164">
            <v>3700</v>
          </cell>
          <cell r="O164">
            <v>3700</v>
          </cell>
          <cell r="P164">
            <v>3700</v>
          </cell>
          <cell r="Q164">
            <v>44400</v>
          </cell>
          <cell r="R164">
            <v>1850</v>
          </cell>
          <cell r="AD164">
            <v>1850</v>
          </cell>
          <cell r="AQ164">
            <v>0</v>
          </cell>
          <cell r="BD164">
            <v>0</v>
          </cell>
          <cell r="BQ164">
            <v>0</v>
          </cell>
          <cell r="BR164">
            <v>46250</v>
          </cell>
        </row>
        <row r="165">
          <cell r="A165" t="str">
            <v>2</v>
          </cell>
          <cell r="B165" t="str">
            <v>0016</v>
          </cell>
          <cell r="C165" t="str">
            <v>102</v>
          </cell>
          <cell r="D165" t="str">
            <v xml:space="preserve"> staff housing subsidy</v>
          </cell>
          <cell r="E165">
            <v>400</v>
          </cell>
          <cell r="F165">
            <v>400</v>
          </cell>
          <cell r="G165">
            <v>400</v>
          </cell>
          <cell r="H165">
            <v>400</v>
          </cell>
          <cell r="I165">
            <v>400</v>
          </cell>
          <cell r="J165">
            <v>400</v>
          </cell>
          <cell r="K165">
            <v>400</v>
          </cell>
          <cell r="L165">
            <v>400</v>
          </cell>
          <cell r="M165">
            <v>400</v>
          </cell>
          <cell r="N165">
            <v>400</v>
          </cell>
          <cell r="O165">
            <v>400</v>
          </cell>
          <cell r="P165">
            <v>400</v>
          </cell>
          <cell r="Q165">
            <v>4800</v>
          </cell>
          <cell r="R165">
            <v>200</v>
          </cell>
          <cell r="AD165">
            <v>200</v>
          </cell>
          <cell r="AQ165">
            <v>0</v>
          </cell>
          <cell r="BD165">
            <v>0</v>
          </cell>
          <cell r="BQ165">
            <v>0</v>
          </cell>
          <cell r="BR165">
            <v>5000</v>
          </cell>
        </row>
        <row r="166">
          <cell r="A166" t="str">
            <v>2</v>
          </cell>
          <cell r="B166" t="str">
            <v>0016</v>
          </cell>
          <cell r="C166" t="str">
            <v>106</v>
          </cell>
          <cell r="D166" t="str">
            <v xml:space="preserve"> wages ord time</v>
          </cell>
          <cell r="E166">
            <v>3700</v>
          </cell>
          <cell r="F166">
            <v>1100</v>
          </cell>
          <cell r="G166">
            <v>1100</v>
          </cell>
          <cell r="H166">
            <v>1100</v>
          </cell>
          <cell r="I166">
            <v>110</v>
          </cell>
          <cell r="J166">
            <v>3700</v>
          </cell>
          <cell r="K166">
            <v>3700</v>
          </cell>
          <cell r="L166">
            <v>3700</v>
          </cell>
          <cell r="M166">
            <v>1100</v>
          </cell>
          <cell r="N166">
            <v>1100</v>
          </cell>
          <cell r="O166">
            <v>1100</v>
          </cell>
          <cell r="P166">
            <v>1100</v>
          </cell>
          <cell r="Q166">
            <v>22610</v>
          </cell>
          <cell r="R166">
            <v>550</v>
          </cell>
          <cell r="AD166">
            <v>550</v>
          </cell>
          <cell r="AQ166">
            <v>0</v>
          </cell>
          <cell r="BD166">
            <v>0</v>
          </cell>
          <cell r="BQ166">
            <v>0</v>
          </cell>
          <cell r="BR166">
            <v>23160</v>
          </cell>
        </row>
        <row r="167">
          <cell r="A167" t="str">
            <v>2</v>
          </cell>
          <cell r="B167" t="str">
            <v>0016</v>
          </cell>
          <cell r="C167" t="str">
            <v>107</v>
          </cell>
          <cell r="D167" t="str">
            <v xml:space="preserve"> wages overtime</v>
          </cell>
          <cell r="E167">
            <v>5300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5300</v>
          </cell>
          <cell r="K167">
            <v>5300</v>
          </cell>
          <cell r="L167">
            <v>5300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21200</v>
          </cell>
          <cell r="R167">
            <v>0</v>
          </cell>
          <cell r="AD167">
            <v>0</v>
          </cell>
          <cell r="AQ167">
            <v>0</v>
          </cell>
          <cell r="BD167">
            <v>0</v>
          </cell>
          <cell r="BQ167">
            <v>0</v>
          </cell>
          <cell r="BR167">
            <v>21200</v>
          </cell>
        </row>
        <row r="168">
          <cell r="A168" t="str">
            <v>2</v>
          </cell>
          <cell r="B168" t="str">
            <v>0016</v>
          </cell>
          <cell r="C168" t="str">
            <v>112</v>
          </cell>
          <cell r="D168" t="str">
            <v xml:space="preserve"> contract labour - production</v>
          </cell>
          <cell r="E168">
            <v>400</v>
          </cell>
          <cell r="F168">
            <v>400</v>
          </cell>
          <cell r="G168">
            <v>400</v>
          </cell>
          <cell r="H168">
            <v>400</v>
          </cell>
          <cell r="I168">
            <v>400</v>
          </cell>
          <cell r="J168">
            <v>400</v>
          </cell>
          <cell r="K168">
            <v>400</v>
          </cell>
          <cell r="L168">
            <v>400</v>
          </cell>
          <cell r="M168">
            <v>400</v>
          </cell>
          <cell r="N168">
            <v>400</v>
          </cell>
          <cell r="O168">
            <v>400</v>
          </cell>
          <cell r="P168">
            <v>400</v>
          </cell>
          <cell r="Q168">
            <v>4800</v>
          </cell>
          <cell r="R168">
            <v>200</v>
          </cell>
          <cell r="AD168">
            <v>200</v>
          </cell>
          <cell r="AQ168">
            <v>0</v>
          </cell>
          <cell r="BD168">
            <v>0</v>
          </cell>
          <cell r="BQ168">
            <v>0</v>
          </cell>
          <cell r="BR168">
            <v>5000</v>
          </cell>
        </row>
        <row r="169">
          <cell r="A169" t="str">
            <v>2</v>
          </cell>
          <cell r="B169" t="str">
            <v>0016</v>
          </cell>
          <cell r="C169" t="str">
            <v>211</v>
          </cell>
          <cell r="D169" t="str">
            <v xml:space="preserve"> consultants - general</v>
          </cell>
          <cell r="E169">
            <v>500</v>
          </cell>
          <cell r="F169">
            <v>500</v>
          </cell>
          <cell r="G169">
            <v>500</v>
          </cell>
          <cell r="H169">
            <v>500</v>
          </cell>
          <cell r="I169">
            <v>500</v>
          </cell>
          <cell r="J169">
            <v>500</v>
          </cell>
          <cell r="K169">
            <v>500</v>
          </cell>
          <cell r="L169">
            <v>500</v>
          </cell>
          <cell r="M169">
            <v>500</v>
          </cell>
          <cell r="N169">
            <v>500</v>
          </cell>
          <cell r="O169">
            <v>500</v>
          </cell>
          <cell r="P169">
            <v>500</v>
          </cell>
          <cell r="Q169">
            <v>6000</v>
          </cell>
          <cell r="R169">
            <v>250</v>
          </cell>
          <cell r="AD169">
            <v>250</v>
          </cell>
          <cell r="AQ169">
            <v>0</v>
          </cell>
          <cell r="BD169">
            <v>0</v>
          </cell>
          <cell r="BQ169">
            <v>0</v>
          </cell>
          <cell r="BR169">
            <v>6250</v>
          </cell>
        </row>
        <row r="170">
          <cell r="A170" t="str">
            <v>2</v>
          </cell>
          <cell r="B170" t="str">
            <v>0016</v>
          </cell>
          <cell r="C170" t="str">
            <v>215</v>
          </cell>
          <cell r="D170" t="str">
            <v xml:space="preserve"> contributions/donations</v>
          </cell>
          <cell r="E170">
            <v>500</v>
          </cell>
          <cell r="F170">
            <v>500</v>
          </cell>
          <cell r="G170">
            <v>500</v>
          </cell>
          <cell r="H170">
            <v>500</v>
          </cell>
          <cell r="I170">
            <v>500</v>
          </cell>
          <cell r="J170">
            <v>500</v>
          </cell>
          <cell r="K170">
            <v>500</v>
          </cell>
          <cell r="L170">
            <v>500</v>
          </cell>
          <cell r="M170">
            <v>500</v>
          </cell>
          <cell r="N170">
            <v>500</v>
          </cell>
          <cell r="O170">
            <v>500</v>
          </cell>
          <cell r="P170">
            <v>500</v>
          </cell>
          <cell r="Q170">
            <v>6000</v>
          </cell>
          <cell r="R170">
            <v>250</v>
          </cell>
          <cell r="AD170">
            <v>250</v>
          </cell>
          <cell r="AQ170">
            <v>0</v>
          </cell>
          <cell r="BD170">
            <v>0</v>
          </cell>
          <cell r="BQ170">
            <v>0</v>
          </cell>
          <cell r="BR170">
            <v>6250</v>
          </cell>
        </row>
        <row r="171">
          <cell r="A171" t="str">
            <v>2</v>
          </cell>
          <cell r="B171" t="str">
            <v>0016</v>
          </cell>
          <cell r="C171" t="str">
            <v>229</v>
          </cell>
          <cell r="D171" t="str">
            <v xml:space="preserve"> laboratory services -general</v>
          </cell>
          <cell r="E171">
            <v>1200</v>
          </cell>
          <cell r="F171">
            <v>1200</v>
          </cell>
          <cell r="G171">
            <v>5100</v>
          </cell>
          <cell r="H171">
            <v>1200</v>
          </cell>
          <cell r="I171">
            <v>1200</v>
          </cell>
          <cell r="J171">
            <v>5100</v>
          </cell>
          <cell r="K171">
            <v>1200</v>
          </cell>
          <cell r="L171">
            <v>1200</v>
          </cell>
          <cell r="M171">
            <v>5100</v>
          </cell>
          <cell r="N171">
            <v>1200</v>
          </cell>
          <cell r="O171">
            <v>1200</v>
          </cell>
          <cell r="P171">
            <v>5100</v>
          </cell>
          <cell r="Q171">
            <v>30000</v>
          </cell>
          <cell r="R171">
            <v>2550</v>
          </cell>
          <cell r="AD171">
            <v>2550</v>
          </cell>
          <cell r="AQ171">
            <v>0</v>
          </cell>
          <cell r="BD171">
            <v>0</v>
          </cell>
          <cell r="BQ171">
            <v>0</v>
          </cell>
          <cell r="BR171">
            <v>32550</v>
          </cell>
        </row>
        <row r="172">
          <cell r="A172" t="str">
            <v>2</v>
          </cell>
          <cell r="B172" t="str">
            <v>0016</v>
          </cell>
          <cell r="C172" t="str">
            <v>331</v>
          </cell>
          <cell r="D172" t="str">
            <v xml:space="preserve"> laboratory supplies</v>
          </cell>
          <cell r="E172">
            <v>300</v>
          </cell>
          <cell r="F172">
            <v>300</v>
          </cell>
          <cell r="G172">
            <v>300</v>
          </cell>
          <cell r="H172">
            <v>300</v>
          </cell>
          <cell r="I172">
            <v>300</v>
          </cell>
          <cell r="J172">
            <v>300</v>
          </cell>
          <cell r="K172">
            <v>300</v>
          </cell>
          <cell r="L172">
            <v>300</v>
          </cell>
          <cell r="M172">
            <v>300</v>
          </cell>
          <cell r="N172">
            <v>300</v>
          </cell>
          <cell r="O172">
            <v>300</v>
          </cell>
          <cell r="P172">
            <v>300</v>
          </cell>
          <cell r="Q172">
            <v>3600</v>
          </cell>
          <cell r="R172">
            <v>150</v>
          </cell>
          <cell r="AD172">
            <v>150</v>
          </cell>
          <cell r="AQ172">
            <v>0</v>
          </cell>
          <cell r="BD172">
            <v>0</v>
          </cell>
          <cell r="BQ172">
            <v>0</v>
          </cell>
          <cell r="BR172">
            <v>3750</v>
          </cell>
        </row>
        <row r="173">
          <cell r="A173" t="str">
            <v>2</v>
          </cell>
          <cell r="B173" t="str">
            <v>0016</v>
          </cell>
          <cell r="C173" t="str">
            <v>342</v>
          </cell>
          <cell r="D173" t="str">
            <v xml:space="preserve"> consumables - general</v>
          </cell>
          <cell r="E173">
            <v>200</v>
          </cell>
          <cell r="F173">
            <v>200</v>
          </cell>
          <cell r="G173">
            <v>200</v>
          </cell>
          <cell r="H173">
            <v>200</v>
          </cell>
          <cell r="I173">
            <v>200</v>
          </cell>
          <cell r="J173">
            <v>200</v>
          </cell>
          <cell r="K173">
            <v>200</v>
          </cell>
          <cell r="L173">
            <v>200</v>
          </cell>
          <cell r="M173">
            <v>200</v>
          </cell>
          <cell r="N173">
            <v>200</v>
          </cell>
          <cell r="O173">
            <v>200</v>
          </cell>
          <cell r="P173">
            <v>200</v>
          </cell>
          <cell r="Q173">
            <v>2400</v>
          </cell>
          <cell r="R173">
            <v>100</v>
          </cell>
          <cell r="AD173">
            <v>100</v>
          </cell>
          <cell r="AQ173">
            <v>0</v>
          </cell>
          <cell r="BD173">
            <v>0</v>
          </cell>
          <cell r="BQ173">
            <v>0</v>
          </cell>
          <cell r="BR173">
            <v>2500</v>
          </cell>
        </row>
        <row r="174">
          <cell r="A174" t="str">
            <v>2</v>
          </cell>
          <cell r="B174" t="str">
            <v>0016</v>
          </cell>
          <cell r="C174" t="str">
            <v>432</v>
          </cell>
          <cell r="D174" t="str">
            <v xml:space="preserve"> consumables - mechanical</v>
          </cell>
          <cell r="E174">
            <v>600</v>
          </cell>
          <cell r="F174">
            <v>600</v>
          </cell>
          <cell r="G174">
            <v>600</v>
          </cell>
          <cell r="H174">
            <v>600</v>
          </cell>
          <cell r="I174">
            <v>600</v>
          </cell>
          <cell r="J174">
            <v>600</v>
          </cell>
          <cell r="K174">
            <v>600</v>
          </cell>
          <cell r="L174">
            <v>600</v>
          </cell>
          <cell r="M174">
            <v>600</v>
          </cell>
          <cell r="N174">
            <v>600</v>
          </cell>
          <cell r="O174">
            <v>600</v>
          </cell>
          <cell r="P174">
            <v>600</v>
          </cell>
          <cell r="Q174">
            <v>7200</v>
          </cell>
          <cell r="R174">
            <v>300</v>
          </cell>
          <cell r="AD174">
            <v>300</v>
          </cell>
          <cell r="AQ174">
            <v>0</v>
          </cell>
          <cell r="BD174">
            <v>0</v>
          </cell>
          <cell r="BQ174">
            <v>0</v>
          </cell>
          <cell r="BR174">
            <v>7500</v>
          </cell>
        </row>
        <row r="175">
          <cell r="A175" t="str">
            <v>2</v>
          </cell>
          <cell r="B175" t="str">
            <v>0016</v>
          </cell>
          <cell r="C175" t="str">
            <v>000</v>
          </cell>
          <cell r="D175" t="str">
            <v>Environment Protection subtotal</v>
          </cell>
          <cell r="E175">
            <v>16800</v>
          </cell>
          <cell r="F175">
            <v>8900</v>
          </cell>
          <cell r="G175">
            <v>12800</v>
          </cell>
          <cell r="H175">
            <v>8900</v>
          </cell>
          <cell r="I175">
            <v>7910</v>
          </cell>
          <cell r="J175">
            <v>20700</v>
          </cell>
          <cell r="K175">
            <v>16800</v>
          </cell>
          <cell r="L175">
            <v>16800</v>
          </cell>
          <cell r="M175">
            <v>12800</v>
          </cell>
          <cell r="N175">
            <v>8900</v>
          </cell>
          <cell r="O175">
            <v>8900</v>
          </cell>
          <cell r="P175">
            <v>12800</v>
          </cell>
          <cell r="Q175">
            <v>153010</v>
          </cell>
          <cell r="R175">
            <v>6400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6400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159410</v>
          </cell>
        </row>
        <row r="177">
          <cell r="A177" t="str">
            <v>2</v>
          </cell>
          <cell r="B177" t="str">
            <v>0017</v>
          </cell>
          <cell r="C177" t="str">
            <v>000</v>
          </cell>
          <cell r="D177" t="str">
            <v>Stores Obsolescence</v>
          </cell>
        </row>
        <row r="178">
          <cell r="A178" t="str">
            <v>2</v>
          </cell>
          <cell r="B178" t="str">
            <v>0017</v>
          </cell>
          <cell r="C178" t="str">
            <v>998</v>
          </cell>
          <cell r="D178" t="str">
            <v xml:space="preserve"> stores obsolescence</v>
          </cell>
          <cell r="E178">
            <v>50</v>
          </cell>
          <cell r="F178">
            <v>50</v>
          </cell>
          <cell r="G178">
            <v>50</v>
          </cell>
          <cell r="H178">
            <v>50</v>
          </cell>
          <cell r="I178">
            <v>50</v>
          </cell>
          <cell r="J178">
            <v>50</v>
          </cell>
          <cell r="K178">
            <v>50</v>
          </cell>
          <cell r="L178">
            <v>50</v>
          </cell>
          <cell r="M178">
            <v>50</v>
          </cell>
          <cell r="N178">
            <v>50</v>
          </cell>
          <cell r="O178">
            <v>50</v>
          </cell>
          <cell r="P178">
            <v>50</v>
          </cell>
          <cell r="Q178">
            <v>600</v>
          </cell>
          <cell r="R178">
            <v>25</v>
          </cell>
          <cell r="AD178">
            <v>25</v>
          </cell>
          <cell r="AQ178">
            <v>0</v>
          </cell>
          <cell r="BD178">
            <v>0</v>
          </cell>
          <cell r="BQ178">
            <v>0</v>
          </cell>
          <cell r="BR178">
            <v>625</v>
          </cell>
        </row>
        <row r="179">
          <cell r="A179" t="str">
            <v>2</v>
          </cell>
          <cell r="B179" t="str">
            <v>0017</v>
          </cell>
          <cell r="C179" t="str">
            <v>000</v>
          </cell>
          <cell r="D179" t="str">
            <v>Stores Obsolescence</v>
          </cell>
          <cell r="E179">
            <v>50</v>
          </cell>
          <cell r="F179">
            <v>50</v>
          </cell>
          <cell r="G179">
            <v>50</v>
          </cell>
          <cell r="H179">
            <v>50</v>
          </cell>
          <cell r="I179">
            <v>50</v>
          </cell>
          <cell r="J179">
            <v>50</v>
          </cell>
          <cell r="K179">
            <v>50</v>
          </cell>
          <cell r="L179">
            <v>50</v>
          </cell>
          <cell r="M179">
            <v>50</v>
          </cell>
          <cell r="N179">
            <v>50</v>
          </cell>
          <cell r="O179">
            <v>50</v>
          </cell>
          <cell r="P179">
            <v>50</v>
          </cell>
          <cell r="Q179">
            <v>600</v>
          </cell>
          <cell r="R179">
            <v>25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25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625</v>
          </cell>
        </row>
        <row r="181">
          <cell r="A181" t="str">
            <v>2</v>
          </cell>
          <cell r="B181" t="str">
            <v>0018</v>
          </cell>
          <cell r="C181" t="str">
            <v>000</v>
          </cell>
          <cell r="D181" t="str">
            <v xml:space="preserve">Mine Completion </v>
          </cell>
        </row>
        <row r="182">
          <cell r="A182" t="str">
            <v>2</v>
          </cell>
          <cell r="B182" t="str">
            <v>0018</v>
          </cell>
          <cell r="C182" t="str">
            <v>220</v>
          </cell>
          <cell r="D182" t="str">
            <v xml:space="preserve"> earthworks</v>
          </cell>
          <cell r="E182">
            <v>139522</v>
          </cell>
          <cell r="F182">
            <v>139522</v>
          </cell>
          <cell r="G182">
            <v>139522</v>
          </cell>
          <cell r="H182">
            <v>139522</v>
          </cell>
          <cell r="I182">
            <v>139522</v>
          </cell>
          <cell r="J182">
            <v>139522</v>
          </cell>
          <cell r="K182">
            <v>139522</v>
          </cell>
          <cell r="L182">
            <v>139522</v>
          </cell>
          <cell r="M182">
            <v>139522</v>
          </cell>
          <cell r="N182">
            <v>139522</v>
          </cell>
          <cell r="O182">
            <v>139522</v>
          </cell>
          <cell r="P182">
            <v>139522</v>
          </cell>
          <cell r="Q182">
            <v>1674264</v>
          </cell>
          <cell r="R182">
            <v>324433</v>
          </cell>
          <cell r="S182">
            <v>324433</v>
          </cell>
          <cell r="T182">
            <v>324433</v>
          </cell>
          <cell r="U182">
            <v>324433</v>
          </cell>
          <cell r="V182">
            <v>324433</v>
          </cell>
          <cell r="W182">
            <v>324433</v>
          </cell>
          <cell r="X182">
            <v>324433</v>
          </cell>
          <cell r="Y182">
            <v>324433</v>
          </cell>
          <cell r="Z182">
            <v>324433</v>
          </cell>
          <cell r="AA182">
            <v>324433</v>
          </cell>
          <cell r="AB182">
            <v>324433</v>
          </cell>
          <cell r="AC182">
            <v>324433</v>
          </cell>
          <cell r="AD182">
            <v>3893196</v>
          </cell>
          <cell r="AE182">
            <v>70500</v>
          </cell>
          <cell r="AF182">
            <v>70500</v>
          </cell>
          <cell r="AG182">
            <v>70500</v>
          </cell>
          <cell r="AH182">
            <v>70500</v>
          </cell>
          <cell r="AI182">
            <v>70500</v>
          </cell>
          <cell r="AJ182">
            <v>70500</v>
          </cell>
          <cell r="AK182">
            <v>70500</v>
          </cell>
          <cell r="AL182">
            <v>70500</v>
          </cell>
          <cell r="AM182">
            <v>70500</v>
          </cell>
          <cell r="AN182">
            <v>70500</v>
          </cell>
          <cell r="AO182">
            <v>70500</v>
          </cell>
          <cell r="AP182">
            <v>70500</v>
          </cell>
          <cell r="AQ182">
            <v>846000</v>
          </cell>
          <cell r="AR182">
            <v>71083.333333333328</v>
          </cell>
          <cell r="AS182">
            <v>71083.333333333328</v>
          </cell>
          <cell r="AT182">
            <v>71083.333333333328</v>
          </cell>
          <cell r="AU182">
            <v>71083.333333333328</v>
          </cell>
          <cell r="AV182">
            <v>71083.333333333328</v>
          </cell>
          <cell r="AW182">
            <v>71083.333333333328</v>
          </cell>
          <cell r="AX182">
            <v>71083.333333333328</v>
          </cell>
          <cell r="AY182">
            <v>71083.333333333328</v>
          </cell>
          <cell r="AZ182">
            <v>71083.333333333328</v>
          </cell>
          <cell r="BA182">
            <v>71083.333333333328</v>
          </cell>
          <cell r="BB182">
            <v>71083.333333333328</v>
          </cell>
          <cell r="BC182">
            <v>71083.333333333328</v>
          </cell>
          <cell r="BD182">
            <v>853000.00000000012</v>
          </cell>
          <cell r="BQ182">
            <v>0</v>
          </cell>
          <cell r="BR182">
            <v>7266460</v>
          </cell>
        </row>
        <row r="183">
          <cell r="A183" t="str">
            <v>2</v>
          </cell>
          <cell r="B183" t="str">
            <v>0018</v>
          </cell>
          <cell r="C183" t="str">
            <v>236</v>
          </cell>
          <cell r="D183" t="str">
            <v xml:space="preserve"> Mine closure provision</v>
          </cell>
          <cell r="E183">
            <v>100170</v>
          </cell>
          <cell r="F183">
            <v>100170</v>
          </cell>
          <cell r="G183">
            <v>96920</v>
          </cell>
          <cell r="H183">
            <v>98545</v>
          </cell>
          <cell r="I183">
            <v>96920</v>
          </cell>
          <cell r="J183">
            <v>100170</v>
          </cell>
          <cell r="K183">
            <v>100170</v>
          </cell>
          <cell r="L183">
            <v>90420</v>
          </cell>
          <cell r="M183">
            <v>100170</v>
          </cell>
          <cell r="N183">
            <v>96920</v>
          </cell>
          <cell r="O183">
            <v>100170</v>
          </cell>
          <cell r="P183">
            <v>96920</v>
          </cell>
          <cell r="Q183">
            <v>1177665</v>
          </cell>
          <cell r="R183">
            <v>-1954159</v>
          </cell>
          <cell r="AD183">
            <v>-1954159</v>
          </cell>
          <cell r="AQ183">
            <v>0</v>
          </cell>
          <cell r="BD183">
            <v>0</v>
          </cell>
          <cell r="BQ183">
            <v>0</v>
          </cell>
          <cell r="BR183">
            <v>-776494</v>
          </cell>
        </row>
        <row r="184">
          <cell r="A184" t="str">
            <v>2</v>
          </cell>
          <cell r="B184" t="str">
            <v>0018</v>
          </cell>
          <cell r="C184" t="str">
            <v>259</v>
          </cell>
          <cell r="D184" t="str">
            <v xml:space="preserve"> research (non R&amp;D)</v>
          </cell>
          <cell r="Q184">
            <v>0</v>
          </cell>
          <cell r="R184">
            <v>0</v>
          </cell>
          <cell r="AD184">
            <v>0</v>
          </cell>
          <cell r="AQ184">
            <v>0</v>
          </cell>
          <cell r="BD184">
            <v>0</v>
          </cell>
          <cell r="BQ184">
            <v>0</v>
          </cell>
          <cell r="BR184">
            <v>0</v>
          </cell>
        </row>
        <row r="185">
          <cell r="A185" t="str">
            <v>2</v>
          </cell>
          <cell r="B185" t="str">
            <v>0018</v>
          </cell>
          <cell r="C185" t="str">
            <v>260</v>
          </cell>
          <cell r="D185" t="str">
            <v xml:space="preserve"> Mine rehabilitation provision</v>
          </cell>
          <cell r="E185">
            <v>288957</v>
          </cell>
          <cell r="F185">
            <v>288957</v>
          </cell>
          <cell r="G185">
            <v>275054</v>
          </cell>
          <cell r="H185">
            <v>282005</v>
          </cell>
          <cell r="I185">
            <v>275054</v>
          </cell>
          <cell r="J185">
            <v>288957</v>
          </cell>
          <cell r="K185">
            <v>288957</v>
          </cell>
          <cell r="L185">
            <v>247248</v>
          </cell>
          <cell r="M185">
            <v>288957</v>
          </cell>
          <cell r="N185">
            <v>275054</v>
          </cell>
          <cell r="O185">
            <v>288957</v>
          </cell>
          <cell r="P185">
            <v>275054</v>
          </cell>
          <cell r="Q185">
            <v>3363211</v>
          </cell>
          <cell r="R185">
            <v>-111880</v>
          </cell>
          <cell r="S185">
            <v>-324433</v>
          </cell>
          <cell r="T185">
            <v>-324433</v>
          </cell>
          <cell r="U185">
            <v>-324433</v>
          </cell>
          <cell r="V185">
            <v>-324433</v>
          </cell>
          <cell r="W185">
            <v>-324433</v>
          </cell>
          <cell r="X185">
            <v>-324433</v>
          </cell>
          <cell r="Y185">
            <v>-324433</v>
          </cell>
          <cell r="Z185">
            <v>-324433</v>
          </cell>
          <cell r="AA185">
            <v>-324433</v>
          </cell>
          <cell r="AB185">
            <v>-324433</v>
          </cell>
          <cell r="AC185">
            <v>-324433</v>
          </cell>
          <cell r="AD185">
            <v>-3680643</v>
          </cell>
          <cell r="AE185">
            <v>-70500</v>
          </cell>
          <cell r="AF185">
            <v>-70500</v>
          </cell>
          <cell r="AG185">
            <v>-70500</v>
          </cell>
          <cell r="AH185">
            <v>-70500</v>
          </cell>
          <cell r="AI185">
            <v>-70500</v>
          </cell>
          <cell r="AJ185">
            <v>-70500</v>
          </cell>
          <cell r="AK185">
            <v>-70500</v>
          </cell>
          <cell r="AL185">
            <v>-70500</v>
          </cell>
          <cell r="AM185">
            <v>-70500</v>
          </cell>
          <cell r="AN185">
            <v>-70500</v>
          </cell>
          <cell r="AO185">
            <v>-70500</v>
          </cell>
          <cell r="AP185">
            <v>-70500</v>
          </cell>
          <cell r="AQ185">
            <v>-846000</v>
          </cell>
          <cell r="AR185">
            <v>-71083</v>
          </cell>
          <cell r="AS185">
            <v>-71083</v>
          </cell>
          <cell r="AT185">
            <v>-71083</v>
          </cell>
          <cell r="AU185">
            <v>-71083</v>
          </cell>
          <cell r="AV185">
            <v>-71083</v>
          </cell>
          <cell r="AW185">
            <v>-71083</v>
          </cell>
          <cell r="AX185">
            <v>-71083</v>
          </cell>
          <cell r="AY185">
            <v>-71083</v>
          </cell>
          <cell r="AZ185">
            <v>-71083</v>
          </cell>
          <cell r="BA185">
            <v>-71083</v>
          </cell>
          <cell r="BB185">
            <v>-71083</v>
          </cell>
          <cell r="BC185">
            <v>-71083</v>
          </cell>
          <cell r="BD185">
            <v>-852996</v>
          </cell>
          <cell r="BQ185">
            <v>0</v>
          </cell>
          <cell r="BR185">
            <v>-2016428</v>
          </cell>
        </row>
        <row r="186">
          <cell r="A186" t="str">
            <v>2</v>
          </cell>
          <cell r="B186" t="str">
            <v>0018</v>
          </cell>
          <cell r="C186" t="str">
            <v>342</v>
          </cell>
          <cell r="D186" t="str">
            <v xml:space="preserve"> consumables - general</v>
          </cell>
          <cell r="Q186">
            <v>0</v>
          </cell>
          <cell r="AD186">
            <v>0</v>
          </cell>
          <cell r="AQ186">
            <v>0</v>
          </cell>
          <cell r="BD186">
            <v>0</v>
          </cell>
          <cell r="BQ186">
            <v>0</v>
          </cell>
          <cell r="BR186">
            <v>0</v>
          </cell>
        </row>
        <row r="187">
          <cell r="A187" t="str">
            <v>2</v>
          </cell>
          <cell r="B187" t="str">
            <v>0018</v>
          </cell>
          <cell r="C187" t="str">
            <v>354</v>
          </cell>
          <cell r="D187" t="str">
            <v xml:space="preserve"> seeds  and fertilizers</v>
          </cell>
          <cell r="Q187">
            <v>0</v>
          </cell>
          <cell r="AD187">
            <v>0</v>
          </cell>
          <cell r="AQ187">
            <v>0</v>
          </cell>
          <cell r="BD187">
            <v>0</v>
          </cell>
          <cell r="BQ187">
            <v>0</v>
          </cell>
          <cell r="BR187">
            <v>0</v>
          </cell>
        </row>
        <row r="188">
          <cell r="A188" t="str">
            <v>2</v>
          </cell>
          <cell r="B188" t="str">
            <v>0018</v>
          </cell>
          <cell r="C188" t="str">
            <v>501</v>
          </cell>
          <cell r="D188" t="str">
            <v xml:space="preserve"> decommissioning</v>
          </cell>
          <cell r="Q188">
            <v>0</v>
          </cell>
          <cell r="R188">
            <v>2003850</v>
          </cell>
          <cell r="AD188">
            <v>2003850</v>
          </cell>
          <cell r="AQ188">
            <v>0</v>
          </cell>
          <cell r="BD188">
            <v>0</v>
          </cell>
          <cell r="BQ188">
            <v>0</v>
          </cell>
          <cell r="BR188">
            <v>2003850</v>
          </cell>
        </row>
        <row r="189">
          <cell r="A189" t="str">
            <v>2</v>
          </cell>
          <cell r="B189" t="str">
            <v>0018</v>
          </cell>
          <cell r="C189" t="str">
            <v>000</v>
          </cell>
          <cell r="D189" t="str">
            <v>Mine Completion subtotal</v>
          </cell>
          <cell r="E189">
            <v>528649</v>
          </cell>
          <cell r="F189">
            <v>528649</v>
          </cell>
          <cell r="G189">
            <v>511496</v>
          </cell>
          <cell r="H189">
            <v>520072</v>
          </cell>
          <cell r="I189">
            <v>511496</v>
          </cell>
          <cell r="J189">
            <v>528649</v>
          </cell>
          <cell r="K189">
            <v>528649</v>
          </cell>
          <cell r="L189">
            <v>477190</v>
          </cell>
          <cell r="M189">
            <v>528649</v>
          </cell>
          <cell r="N189">
            <v>511496</v>
          </cell>
          <cell r="O189">
            <v>528649</v>
          </cell>
          <cell r="P189">
            <v>511496</v>
          </cell>
          <cell r="Q189">
            <v>6215140</v>
          </cell>
          <cell r="R189">
            <v>262244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262244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0.33333333332848269</v>
          </cell>
          <cell r="AS189">
            <v>0.33333333332848269</v>
          </cell>
          <cell r="AT189">
            <v>0.33333333332848269</v>
          </cell>
          <cell r="AU189">
            <v>0.33333333332848269</v>
          </cell>
          <cell r="AV189">
            <v>0.33333333332848269</v>
          </cell>
          <cell r="AW189">
            <v>0.33333333332848269</v>
          </cell>
          <cell r="AX189">
            <v>0.33333333332848269</v>
          </cell>
          <cell r="AY189">
            <v>0.33333333332848269</v>
          </cell>
          <cell r="AZ189">
            <v>0.33333333332848269</v>
          </cell>
          <cell r="BA189">
            <v>0.33333333332848269</v>
          </cell>
          <cell r="BB189">
            <v>0.33333333332848269</v>
          </cell>
          <cell r="BC189">
            <v>0.33333333332848269</v>
          </cell>
          <cell r="BD189">
            <v>4.0000000001164153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6477388</v>
          </cell>
        </row>
        <row r="191">
          <cell r="A191" t="str">
            <v>2</v>
          </cell>
          <cell r="B191" t="str">
            <v>0200</v>
          </cell>
          <cell r="C191" t="str">
            <v>000</v>
          </cell>
          <cell r="D191" t="str">
            <v>Research - General</v>
          </cell>
        </row>
        <row r="192">
          <cell r="A192" t="str">
            <v>2</v>
          </cell>
          <cell r="B192" t="str">
            <v>0200</v>
          </cell>
          <cell r="C192" t="str">
            <v>106</v>
          </cell>
          <cell r="D192" t="str">
            <v xml:space="preserve"> wages ord time</v>
          </cell>
          <cell r="E192">
            <v>400</v>
          </cell>
          <cell r="F192">
            <v>400</v>
          </cell>
          <cell r="G192">
            <v>400</v>
          </cell>
          <cell r="H192">
            <v>400</v>
          </cell>
          <cell r="I192">
            <v>400</v>
          </cell>
          <cell r="J192">
            <v>400</v>
          </cell>
          <cell r="K192">
            <v>400</v>
          </cell>
          <cell r="L192">
            <v>400</v>
          </cell>
          <cell r="M192">
            <v>400</v>
          </cell>
          <cell r="N192">
            <v>400</v>
          </cell>
          <cell r="O192">
            <v>400</v>
          </cell>
          <cell r="P192">
            <v>400</v>
          </cell>
          <cell r="Q192">
            <v>4800</v>
          </cell>
          <cell r="AD192">
            <v>0</v>
          </cell>
          <cell r="AQ192">
            <v>0</v>
          </cell>
          <cell r="BD192">
            <v>0</v>
          </cell>
          <cell r="BQ192">
            <v>0</v>
          </cell>
          <cell r="BR192">
            <v>4800</v>
          </cell>
        </row>
        <row r="193">
          <cell r="A193" t="str">
            <v>2</v>
          </cell>
          <cell r="B193" t="str">
            <v>0200</v>
          </cell>
          <cell r="C193" t="str">
            <v>107</v>
          </cell>
          <cell r="D193" t="str">
            <v xml:space="preserve"> wages overtime</v>
          </cell>
          <cell r="E193">
            <v>400</v>
          </cell>
          <cell r="F193">
            <v>400</v>
          </cell>
          <cell r="G193">
            <v>400</v>
          </cell>
          <cell r="H193">
            <v>400</v>
          </cell>
          <cell r="I193">
            <v>400</v>
          </cell>
          <cell r="J193">
            <v>400</v>
          </cell>
          <cell r="K193">
            <v>400</v>
          </cell>
          <cell r="L193">
            <v>400</v>
          </cell>
          <cell r="M193">
            <v>400</v>
          </cell>
          <cell r="N193">
            <v>400</v>
          </cell>
          <cell r="O193">
            <v>400</v>
          </cell>
          <cell r="P193">
            <v>400</v>
          </cell>
          <cell r="Q193">
            <v>4800</v>
          </cell>
          <cell r="AD193">
            <v>0</v>
          </cell>
          <cell r="AQ193">
            <v>0</v>
          </cell>
          <cell r="BD193">
            <v>0</v>
          </cell>
          <cell r="BQ193">
            <v>0</v>
          </cell>
          <cell r="BR193">
            <v>4800</v>
          </cell>
        </row>
        <row r="194">
          <cell r="A194" t="str">
            <v>2</v>
          </cell>
          <cell r="B194" t="str">
            <v>0200</v>
          </cell>
          <cell r="C194" t="str">
            <v>112</v>
          </cell>
          <cell r="D194" t="str">
            <v xml:space="preserve"> contract labour - production</v>
          </cell>
          <cell r="E194">
            <v>1000</v>
          </cell>
          <cell r="F194">
            <v>1000</v>
          </cell>
          <cell r="G194">
            <v>1000</v>
          </cell>
          <cell r="H194">
            <v>1000</v>
          </cell>
          <cell r="I194">
            <v>1000</v>
          </cell>
          <cell r="J194">
            <v>1000</v>
          </cell>
          <cell r="K194">
            <v>1000</v>
          </cell>
          <cell r="L194">
            <v>1000</v>
          </cell>
          <cell r="M194">
            <v>1000</v>
          </cell>
          <cell r="N194">
            <v>1000</v>
          </cell>
          <cell r="O194">
            <v>1000</v>
          </cell>
          <cell r="P194">
            <v>1000</v>
          </cell>
          <cell r="Q194">
            <v>12000</v>
          </cell>
          <cell r="AD194">
            <v>0</v>
          </cell>
          <cell r="AQ194">
            <v>0</v>
          </cell>
          <cell r="BD194">
            <v>0</v>
          </cell>
          <cell r="BQ194">
            <v>0</v>
          </cell>
          <cell r="BR194">
            <v>12000</v>
          </cell>
        </row>
        <row r="195">
          <cell r="A195" t="str">
            <v>2</v>
          </cell>
          <cell r="B195" t="str">
            <v>0200</v>
          </cell>
          <cell r="C195" t="str">
            <v>211</v>
          </cell>
          <cell r="D195" t="str">
            <v xml:space="preserve"> consultants - General</v>
          </cell>
          <cell r="E195">
            <v>1000</v>
          </cell>
          <cell r="F195">
            <v>1000</v>
          </cell>
          <cell r="G195">
            <v>1000</v>
          </cell>
          <cell r="H195">
            <v>1000</v>
          </cell>
          <cell r="I195">
            <v>1000</v>
          </cell>
          <cell r="J195">
            <v>1000</v>
          </cell>
          <cell r="K195">
            <v>1000</v>
          </cell>
          <cell r="L195">
            <v>1000</v>
          </cell>
          <cell r="M195">
            <v>1000</v>
          </cell>
          <cell r="N195">
            <v>1000</v>
          </cell>
          <cell r="O195">
            <v>1000</v>
          </cell>
          <cell r="P195">
            <v>1000</v>
          </cell>
          <cell r="Q195">
            <v>12000</v>
          </cell>
          <cell r="AD195">
            <v>0</v>
          </cell>
          <cell r="AQ195">
            <v>0</v>
          </cell>
          <cell r="BD195">
            <v>0</v>
          </cell>
          <cell r="BQ195">
            <v>0</v>
          </cell>
          <cell r="BR195">
            <v>12000</v>
          </cell>
        </row>
        <row r="196">
          <cell r="A196" t="str">
            <v>2</v>
          </cell>
          <cell r="B196" t="str">
            <v>0200</v>
          </cell>
          <cell r="C196" t="str">
            <v>219</v>
          </cell>
          <cell r="D196" t="str">
            <v xml:space="preserve"> equipment hire</v>
          </cell>
          <cell r="E196">
            <v>1000</v>
          </cell>
          <cell r="F196">
            <v>1000</v>
          </cell>
          <cell r="G196">
            <v>1000</v>
          </cell>
          <cell r="H196">
            <v>1000</v>
          </cell>
          <cell r="I196">
            <v>1000</v>
          </cell>
          <cell r="J196">
            <v>1000</v>
          </cell>
          <cell r="K196">
            <v>1000</v>
          </cell>
          <cell r="L196">
            <v>1000</v>
          </cell>
          <cell r="M196">
            <v>1000</v>
          </cell>
          <cell r="N196">
            <v>1000</v>
          </cell>
          <cell r="O196">
            <v>1000</v>
          </cell>
          <cell r="P196">
            <v>1000</v>
          </cell>
          <cell r="Q196">
            <v>12000</v>
          </cell>
          <cell r="AD196">
            <v>0</v>
          </cell>
          <cell r="AQ196">
            <v>0</v>
          </cell>
          <cell r="BD196">
            <v>0</v>
          </cell>
          <cell r="BQ196">
            <v>0</v>
          </cell>
          <cell r="BR196">
            <v>12000</v>
          </cell>
        </row>
        <row r="197">
          <cell r="A197" t="str">
            <v>2</v>
          </cell>
          <cell r="B197" t="str">
            <v>0200</v>
          </cell>
          <cell r="C197" t="str">
            <v>229</v>
          </cell>
          <cell r="D197" t="str">
            <v xml:space="preserve"> lab services - general</v>
          </cell>
          <cell r="E197">
            <v>500</v>
          </cell>
          <cell r="F197">
            <v>500</v>
          </cell>
          <cell r="G197">
            <v>500</v>
          </cell>
          <cell r="H197">
            <v>500</v>
          </cell>
          <cell r="I197">
            <v>500</v>
          </cell>
          <cell r="J197">
            <v>500</v>
          </cell>
          <cell r="K197">
            <v>500</v>
          </cell>
          <cell r="L197">
            <v>500</v>
          </cell>
          <cell r="M197">
            <v>500</v>
          </cell>
          <cell r="N197">
            <v>500</v>
          </cell>
          <cell r="O197">
            <v>500</v>
          </cell>
          <cell r="P197">
            <v>500</v>
          </cell>
          <cell r="Q197">
            <v>6000</v>
          </cell>
          <cell r="AD197">
            <v>0</v>
          </cell>
          <cell r="AQ197">
            <v>0</v>
          </cell>
          <cell r="BD197">
            <v>0</v>
          </cell>
          <cell r="BQ197">
            <v>0</v>
          </cell>
          <cell r="BR197">
            <v>6000</v>
          </cell>
        </row>
        <row r="198">
          <cell r="A198" t="str">
            <v>2</v>
          </cell>
          <cell r="B198" t="str">
            <v>0200</v>
          </cell>
          <cell r="C198" t="str">
            <v>289</v>
          </cell>
          <cell r="D198" t="str">
            <v xml:space="preserve"> travel &amp; accommodation</v>
          </cell>
          <cell r="E198">
            <v>500</v>
          </cell>
          <cell r="F198">
            <v>500</v>
          </cell>
          <cell r="G198">
            <v>500</v>
          </cell>
          <cell r="H198">
            <v>500</v>
          </cell>
          <cell r="I198">
            <v>500</v>
          </cell>
          <cell r="J198">
            <v>500</v>
          </cell>
          <cell r="K198">
            <v>500</v>
          </cell>
          <cell r="L198">
            <v>500</v>
          </cell>
          <cell r="M198">
            <v>500</v>
          </cell>
          <cell r="N198">
            <v>500</v>
          </cell>
          <cell r="O198">
            <v>500</v>
          </cell>
          <cell r="P198">
            <v>500</v>
          </cell>
          <cell r="Q198">
            <v>6000</v>
          </cell>
          <cell r="AD198">
            <v>0</v>
          </cell>
          <cell r="AQ198">
            <v>0</v>
          </cell>
          <cell r="BD198">
            <v>0</v>
          </cell>
          <cell r="BQ198">
            <v>0</v>
          </cell>
          <cell r="BR198">
            <v>6000</v>
          </cell>
        </row>
        <row r="199">
          <cell r="A199" t="str">
            <v>2</v>
          </cell>
          <cell r="B199" t="str">
            <v>0200</v>
          </cell>
          <cell r="C199" t="str">
            <v>331</v>
          </cell>
          <cell r="D199" t="str">
            <v xml:space="preserve"> laboratory supplies</v>
          </cell>
          <cell r="E199">
            <v>300</v>
          </cell>
          <cell r="F199">
            <v>300</v>
          </cell>
          <cell r="G199">
            <v>300</v>
          </cell>
          <cell r="H199">
            <v>300</v>
          </cell>
          <cell r="I199">
            <v>300</v>
          </cell>
          <cell r="J199">
            <v>300</v>
          </cell>
          <cell r="K199">
            <v>300</v>
          </cell>
          <cell r="L199">
            <v>300</v>
          </cell>
          <cell r="M199">
            <v>300</v>
          </cell>
          <cell r="N199">
            <v>300</v>
          </cell>
          <cell r="O199">
            <v>300</v>
          </cell>
          <cell r="P199">
            <v>300</v>
          </cell>
          <cell r="Q199">
            <v>3600</v>
          </cell>
          <cell r="AD199">
            <v>0</v>
          </cell>
          <cell r="AQ199">
            <v>0</v>
          </cell>
          <cell r="BD199">
            <v>0</v>
          </cell>
          <cell r="BQ199">
            <v>0</v>
          </cell>
          <cell r="BR199">
            <v>3600</v>
          </cell>
        </row>
        <row r="200">
          <cell r="A200" t="str">
            <v>2</v>
          </cell>
          <cell r="B200" t="str">
            <v>0200</v>
          </cell>
          <cell r="C200" t="str">
            <v>342</v>
          </cell>
          <cell r="D200" t="str">
            <v xml:space="preserve"> consumables - general</v>
          </cell>
          <cell r="E200">
            <v>200</v>
          </cell>
          <cell r="F200">
            <v>200</v>
          </cell>
          <cell r="G200">
            <v>200</v>
          </cell>
          <cell r="H200">
            <v>200</v>
          </cell>
          <cell r="I200">
            <v>200</v>
          </cell>
          <cell r="J200">
            <v>200</v>
          </cell>
          <cell r="K200">
            <v>200</v>
          </cell>
          <cell r="L200">
            <v>200</v>
          </cell>
          <cell r="M200">
            <v>200</v>
          </cell>
          <cell r="N200">
            <v>200</v>
          </cell>
          <cell r="O200">
            <v>200</v>
          </cell>
          <cell r="P200">
            <v>200</v>
          </cell>
          <cell r="Q200">
            <v>2400</v>
          </cell>
          <cell r="AD200">
            <v>0</v>
          </cell>
          <cell r="AQ200">
            <v>0</v>
          </cell>
          <cell r="BD200">
            <v>0</v>
          </cell>
          <cell r="BQ200">
            <v>0</v>
          </cell>
          <cell r="BR200">
            <v>2400</v>
          </cell>
        </row>
        <row r="201">
          <cell r="A201" t="str">
            <v>2</v>
          </cell>
          <cell r="B201" t="str">
            <v>0200</v>
          </cell>
          <cell r="C201" t="str">
            <v>432</v>
          </cell>
          <cell r="D201" t="str">
            <v xml:space="preserve"> consumables - mechanical</v>
          </cell>
          <cell r="E201">
            <v>200</v>
          </cell>
          <cell r="F201">
            <v>200</v>
          </cell>
          <cell r="G201">
            <v>200</v>
          </cell>
          <cell r="H201">
            <v>200</v>
          </cell>
          <cell r="I201">
            <v>200</v>
          </cell>
          <cell r="J201">
            <v>200</v>
          </cell>
          <cell r="K201">
            <v>200</v>
          </cell>
          <cell r="L201">
            <v>200</v>
          </cell>
          <cell r="M201">
            <v>200</v>
          </cell>
          <cell r="N201">
            <v>200</v>
          </cell>
          <cell r="O201">
            <v>200</v>
          </cell>
          <cell r="P201">
            <v>200</v>
          </cell>
          <cell r="Q201">
            <v>2400</v>
          </cell>
          <cell r="AD201">
            <v>0</v>
          </cell>
          <cell r="AQ201">
            <v>0</v>
          </cell>
          <cell r="BD201">
            <v>0</v>
          </cell>
          <cell r="BQ201">
            <v>0</v>
          </cell>
          <cell r="BR201">
            <v>2400</v>
          </cell>
        </row>
        <row r="202">
          <cell r="A202" t="str">
            <v>2</v>
          </cell>
          <cell r="B202" t="str">
            <v>0200</v>
          </cell>
          <cell r="C202" t="str">
            <v>000</v>
          </cell>
          <cell r="D202" t="str">
            <v>Research - General subtotal</v>
          </cell>
          <cell r="E202">
            <v>5500</v>
          </cell>
          <cell r="F202">
            <v>5500</v>
          </cell>
          <cell r="G202">
            <v>5500</v>
          </cell>
          <cell r="H202">
            <v>5500</v>
          </cell>
          <cell r="I202">
            <v>5500</v>
          </cell>
          <cell r="J202">
            <v>5500</v>
          </cell>
          <cell r="K202">
            <v>5500</v>
          </cell>
          <cell r="L202">
            <v>5500</v>
          </cell>
          <cell r="M202">
            <v>5500</v>
          </cell>
          <cell r="N202">
            <v>5500</v>
          </cell>
          <cell r="O202">
            <v>5500</v>
          </cell>
          <cell r="P202">
            <v>5500</v>
          </cell>
          <cell r="Q202">
            <v>66000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66000</v>
          </cell>
        </row>
        <row r="204">
          <cell r="A204" t="str">
            <v>2</v>
          </cell>
          <cell r="B204" t="str">
            <v>0203</v>
          </cell>
          <cell r="C204" t="str">
            <v>000</v>
          </cell>
          <cell r="D204" t="str">
            <v>Research - Untitled</v>
          </cell>
        </row>
        <row r="205">
          <cell r="A205" t="str">
            <v>2</v>
          </cell>
          <cell r="B205" t="str">
            <v>0203</v>
          </cell>
          <cell r="C205" t="str">
            <v>106</v>
          </cell>
          <cell r="D205" t="str">
            <v xml:space="preserve"> wages ord time</v>
          </cell>
          <cell r="Q205">
            <v>0</v>
          </cell>
          <cell r="AD205">
            <v>0</v>
          </cell>
          <cell r="AQ205">
            <v>0</v>
          </cell>
          <cell r="BD205">
            <v>0</v>
          </cell>
          <cell r="BQ205">
            <v>0</v>
          </cell>
          <cell r="BR205">
            <v>0</v>
          </cell>
        </row>
        <row r="206">
          <cell r="A206" t="str">
            <v>2</v>
          </cell>
          <cell r="B206" t="str">
            <v>0203</v>
          </cell>
          <cell r="C206" t="str">
            <v>107</v>
          </cell>
          <cell r="D206" t="str">
            <v xml:space="preserve"> wages overtime</v>
          </cell>
          <cell r="Q206">
            <v>0</v>
          </cell>
          <cell r="AD206">
            <v>0</v>
          </cell>
          <cell r="AQ206">
            <v>0</v>
          </cell>
          <cell r="BD206">
            <v>0</v>
          </cell>
          <cell r="BQ206">
            <v>0</v>
          </cell>
          <cell r="BR206">
            <v>0</v>
          </cell>
        </row>
        <row r="207">
          <cell r="A207" t="str">
            <v>2</v>
          </cell>
          <cell r="B207" t="str">
            <v>0203</v>
          </cell>
          <cell r="C207" t="str">
            <v>112</v>
          </cell>
          <cell r="D207" t="str">
            <v xml:space="preserve"> contract labour - production</v>
          </cell>
          <cell r="Q207">
            <v>0</v>
          </cell>
          <cell r="AD207">
            <v>0</v>
          </cell>
          <cell r="AQ207">
            <v>0</v>
          </cell>
          <cell r="BD207">
            <v>0</v>
          </cell>
          <cell r="BQ207">
            <v>0</v>
          </cell>
          <cell r="BR207">
            <v>0</v>
          </cell>
        </row>
        <row r="208">
          <cell r="A208" t="str">
            <v>2</v>
          </cell>
          <cell r="B208" t="str">
            <v>0203</v>
          </cell>
          <cell r="C208" t="str">
            <v>211</v>
          </cell>
          <cell r="D208" t="str">
            <v xml:space="preserve"> consultants - General</v>
          </cell>
          <cell r="Q208">
            <v>0</v>
          </cell>
          <cell r="AD208">
            <v>0</v>
          </cell>
          <cell r="AQ208">
            <v>0</v>
          </cell>
          <cell r="BD208">
            <v>0</v>
          </cell>
          <cell r="BQ208">
            <v>0</v>
          </cell>
          <cell r="BR208">
            <v>0</v>
          </cell>
        </row>
        <row r="209">
          <cell r="A209" t="str">
            <v>2</v>
          </cell>
          <cell r="B209" t="str">
            <v>0203</v>
          </cell>
          <cell r="C209" t="str">
            <v>219</v>
          </cell>
          <cell r="D209" t="str">
            <v xml:space="preserve"> equipment hire</v>
          </cell>
          <cell r="Q209">
            <v>0</v>
          </cell>
          <cell r="AD209">
            <v>0</v>
          </cell>
          <cell r="AQ209">
            <v>0</v>
          </cell>
          <cell r="BD209">
            <v>0</v>
          </cell>
          <cell r="BQ209">
            <v>0</v>
          </cell>
          <cell r="BR209">
            <v>0</v>
          </cell>
        </row>
        <row r="210">
          <cell r="A210" t="str">
            <v>2</v>
          </cell>
          <cell r="B210" t="str">
            <v>0203</v>
          </cell>
          <cell r="C210" t="str">
            <v>229</v>
          </cell>
          <cell r="D210" t="str">
            <v xml:space="preserve"> lab services - general</v>
          </cell>
          <cell r="Q210">
            <v>0</v>
          </cell>
          <cell r="AD210">
            <v>0</v>
          </cell>
          <cell r="AQ210">
            <v>0</v>
          </cell>
          <cell r="BD210">
            <v>0</v>
          </cell>
          <cell r="BQ210">
            <v>0</v>
          </cell>
          <cell r="BR210">
            <v>0</v>
          </cell>
        </row>
        <row r="211">
          <cell r="A211" t="str">
            <v>2</v>
          </cell>
          <cell r="B211" t="str">
            <v>0203</v>
          </cell>
          <cell r="C211" t="str">
            <v>289</v>
          </cell>
          <cell r="D211" t="str">
            <v xml:space="preserve"> travel &amp; accommodation</v>
          </cell>
          <cell r="Q211">
            <v>0</v>
          </cell>
          <cell r="AD211">
            <v>0</v>
          </cell>
          <cell r="AQ211">
            <v>0</v>
          </cell>
          <cell r="BD211">
            <v>0</v>
          </cell>
          <cell r="BQ211">
            <v>0</v>
          </cell>
          <cell r="BR211">
            <v>0</v>
          </cell>
        </row>
        <row r="212">
          <cell r="A212" t="str">
            <v>2</v>
          </cell>
          <cell r="B212" t="str">
            <v>0203</v>
          </cell>
          <cell r="C212" t="str">
            <v>331</v>
          </cell>
          <cell r="D212" t="str">
            <v xml:space="preserve"> laboratory supplies</v>
          </cell>
          <cell r="Q212">
            <v>0</v>
          </cell>
          <cell r="AD212">
            <v>0</v>
          </cell>
          <cell r="AQ212">
            <v>0</v>
          </cell>
          <cell r="BD212">
            <v>0</v>
          </cell>
          <cell r="BQ212">
            <v>0</v>
          </cell>
          <cell r="BR212">
            <v>0</v>
          </cell>
        </row>
        <row r="213">
          <cell r="A213" t="str">
            <v>2</v>
          </cell>
          <cell r="B213" t="str">
            <v>0203</v>
          </cell>
          <cell r="C213" t="str">
            <v>342</v>
          </cell>
          <cell r="D213" t="str">
            <v xml:space="preserve"> consumables - general</v>
          </cell>
          <cell r="Q213">
            <v>0</v>
          </cell>
          <cell r="AD213">
            <v>0</v>
          </cell>
          <cell r="AQ213">
            <v>0</v>
          </cell>
          <cell r="BD213">
            <v>0</v>
          </cell>
          <cell r="BQ213">
            <v>0</v>
          </cell>
          <cell r="BR213">
            <v>0</v>
          </cell>
        </row>
        <row r="214">
          <cell r="A214" t="str">
            <v>2</v>
          </cell>
          <cell r="B214" t="str">
            <v>0203</v>
          </cell>
          <cell r="C214" t="str">
            <v>432</v>
          </cell>
          <cell r="D214" t="str">
            <v xml:space="preserve"> consumables - mechanical</v>
          </cell>
          <cell r="Q214">
            <v>0</v>
          </cell>
          <cell r="AD214">
            <v>0</v>
          </cell>
          <cell r="AQ214">
            <v>0</v>
          </cell>
          <cell r="BD214">
            <v>0</v>
          </cell>
          <cell r="BQ214">
            <v>0</v>
          </cell>
          <cell r="BR214">
            <v>0</v>
          </cell>
        </row>
        <row r="215">
          <cell r="A215" t="str">
            <v>2</v>
          </cell>
          <cell r="B215" t="str">
            <v>0203</v>
          </cell>
          <cell r="C215" t="str">
            <v>000</v>
          </cell>
          <cell r="D215" t="str">
            <v>Research - Untitled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</row>
        <row r="217">
          <cell r="A217" t="str">
            <v>2</v>
          </cell>
          <cell r="B217" t="str">
            <v>0204</v>
          </cell>
          <cell r="C217" t="str">
            <v>000</v>
          </cell>
          <cell r="D217" t="str">
            <v>Research - Untitled</v>
          </cell>
        </row>
        <row r="218">
          <cell r="A218" t="str">
            <v>2</v>
          </cell>
          <cell r="B218" t="str">
            <v>0204</v>
          </cell>
          <cell r="C218" t="str">
            <v>106</v>
          </cell>
          <cell r="D218" t="str">
            <v xml:space="preserve"> wages ord time</v>
          </cell>
          <cell r="Q218">
            <v>0</v>
          </cell>
          <cell r="AD218">
            <v>0</v>
          </cell>
          <cell r="AQ218">
            <v>0</v>
          </cell>
          <cell r="BD218">
            <v>0</v>
          </cell>
          <cell r="BQ218">
            <v>0</v>
          </cell>
          <cell r="BR218">
            <v>0</v>
          </cell>
        </row>
        <row r="219">
          <cell r="A219" t="str">
            <v>2</v>
          </cell>
          <cell r="B219" t="str">
            <v>0204</v>
          </cell>
          <cell r="C219" t="str">
            <v>107</v>
          </cell>
          <cell r="D219" t="str">
            <v xml:space="preserve"> wages overtime</v>
          </cell>
          <cell r="Q219">
            <v>0</v>
          </cell>
          <cell r="AD219">
            <v>0</v>
          </cell>
          <cell r="AQ219">
            <v>0</v>
          </cell>
          <cell r="BD219">
            <v>0</v>
          </cell>
          <cell r="BQ219">
            <v>0</v>
          </cell>
          <cell r="BR219">
            <v>0</v>
          </cell>
        </row>
        <row r="220">
          <cell r="A220" t="str">
            <v>2</v>
          </cell>
          <cell r="B220" t="str">
            <v>0204</v>
          </cell>
          <cell r="C220" t="str">
            <v>112</v>
          </cell>
          <cell r="D220" t="str">
            <v xml:space="preserve"> contract labour - production</v>
          </cell>
          <cell r="Q220">
            <v>0</v>
          </cell>
          <cell r="AD220">
            <v>0</v>
          </cell>
          <cell r="AQ220">
            <v>0</v>
          </cell>
          <cell r="BD220">
            <v>0</v>
          </cell>
          <cell r="BQ220">
            <v>0</v>
          </cell>
          <cell r="BR220">
            <v>0</v>
          </cell>
        </row>
        <row r="221">
          <cell r="A221" t="str">
            <v>2</v>
          </cell>
          <cell r="B221" t="str">
            <v>0204</v>
          </cell>
          <cell r="C221" t="str">
            <v>211</v>
          </cell>
          <cell r="D221" t="str">
            <v xml:space="preserve"> consultants - General</v>
          </cell>
          <cell r="Q221">
            <v>0</v>
          </cell>
          <cell r="AD221">
            <v>0</v>
          </cell>
          <cell r="AQ221">
            <v>0</v>
          </cell>
          <cell r="BD221">
            <v>0</v>
          </cell>
          <cell r="BQ221">
            <v>0</v>
          </cell>
          <cell r="BR221">
            <v>0</v>
          </cell>
        </row>
        <row r="222">
          <cell r="A222" t="str">
            <v>2</v>
          </cell>
          <cell r="B222" t="str">
            <v>0204</v>
          </cell>
          <cell r="C222" t="str">
            <v>219</v>
          </cell>
          <cell r="D222" t="str">
            <v xml:space="preserve"> equipment hire</v>
          </cell>
          <cell r="Q222">
            <v>0</v>
          </cell>
          <cell r="AD222">
            <v>0</v>
          </cell>
          <cell r="AQ222">
            <v>0</v>
          </cell>
          <cell r="BD222">
            <v>0</v>
          </cell>
          <cell r="BQ222">
            <v>0</v>
          </cell>
          <cell r="BR222">
            <v>0</v>
          </cell>
        </row>
        <row r="223">
          <cell r="A223" t="str">
            <v>2</v>
          </cell>
          <cell r="B223" t="str">
            <v>0204</v>
          </cell>
          <cell r="C223" t="str">
            <v>229</v>
          </cell>
          <cell r="D223" t="str">
            <v xml:space="preserve"> lab services - general</v>
          </cell>
          <cell r="Q223">
            <v>0</v>
          </cell>
          <cell r="AD223">
            <v>0</v>
          </cell>
          <cell r="AQ223">
            <v>0</v>
          </cell>
          <cell r="BD223">
            <v>0</v>
          </cell>
          <cell r="BQ223">
            <v>0</v>
          </cell>
          <cell r="BR223">
            <v>0</v>
          </cell>
        </row>
        <row r="224">
          <cell r="A224" t="str">
            <v>2</v>
          </cell>
          <cell r="B224" t="str">
            <v>0204</v>
          </cell>
          <cell r="C224" t="str">
            <v>289</v>
          </cell>
          <cell r="D224" t="str">
            <v xml:space="preserve"> travel &amp; accommodation</v>
          </cell>
          <cell r="Q224">
            <v>0</v>
          </cell>
          <cell r="AD224">
            <v>0</v>
          </cell>
          <cell r="AQ224">
            <v>0</v>
          </cell>
          <cell r="BD224">
            <v>0</v>
          </cell>
          <cell r="BQ224">
            <v>0</v>
          </cell>
          <cell r="BR224">
            <v>0</v>
          </cell>
        </row>
        <row r="225">
          <cell r="A225" t="str">
            <v>2</v>
          </cell>
          <cell r="B225" t="str">
            <v>0204</v>
          </cell>
          <cell r="C225" t="str">
            <v>331</v>
          </cell>
          <cell r="D225" t="str">
            <v xml:space="preserve"> laboratory supplies</v>
          </cell>
          <cell r="Q225">
            <v>0</v>
          </cell>
          <cell r="AD225">
            <v>0</v>
          </cell>
          <cell r="AQ225">
            <v>0</v>
          </cell>
          <cell r="BD225">
            <v>0</v>
          </cell>
          <cell r="BQ225">
            <v>0</v>
          </cell>
          <cell r="BR225">
            <v>0</v>
          </cell>
        </row>
        <row r="226">
          <cell r="A226" t="str">
            <v>2</v>
          </cell>
          <cell r="B226" t="str">
            <v>0204</v>
          </cell>
          <cell r="C226" t="str">
            <v>342</v>
          </cell>
          <cell r="D226" t="str">
            <v xml:space="preserve"> consumables - general</v>
          </cell>
          <cell r="Q226">
            <v>0</v>
          </cell>
          <cell r="AD226">
            <v>0</v>
          </cell>
          <cell r="AQ226">
            <v>0</v>
          </cell>
          <cell r="BD226">
            <v>0</v>
          </cell>
          <cell r="BQ226">
            <v>0</v>
          </cell>
          <cell r="BR226">
            <v>0</v>
          </cell>
        </row>
        <row r="227">
          <cell r="A227" t="str">
            <v>2</v>
          </cell>
          <cell r="B227" t="str">
            <v>0204</v>
          </cell>
          <cell r="C227" t="str">
            <v>432</v>
          </cell>
          <cell r="D227" t="str">
            <v xml:space="preserve"> consumables - mechanical</v>
          </cell>
          <cell r="Q227">
            <v>0</v>
          </cell>
          <cell r="AD227">
            <v>0</v>
          </cell>
          <cell r="AQ227">
            <v>0</v>
          </cell>
          <cell r="BD227">
            <v>0</v>
          </cell>
          <cell r="BQ227">
            <v>0</v>
          </cell>
          <cell r="BR227">
            <v>0</v>
          </cell>
        </row>
        <row r="228">
          <cell r="A228" t="str">
            <v>2</v>
          </cell>
          <cell r="B228" t="str">
            <v>0204</v>
          </cell>
          <cell r="C228" t="str">
            <v>000</v>
          </cell>
          <cell r="D228" t="str">
            <v>Research - Untitled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</row>
        <row r="230">
          <cell r="A230" t="str">
            <v>2</v>
          </cell>
          <cell r="B230" t="str">
            <v>0205</v>
          </cell>
          <cell r="C230" t="str">
            <v>000</v>
          </cell>
          <cell r="D230" t="str">
            <v>Research - Untitled</v>
          </cell>
        </row>
        <row r="231">
          <cell r="A231" t="str">
            <v>2</v>
          </cell>
          <cell r="B231" t="str">
            <v>0205</v>
          </cell>
          <cell r="C231" t="str">
            <v>106</v>
          </cell>
          <cell r="D231" t="str">
            <v xml:space="preserve"> wages ord time</v>
          </cell>
          <cell r="Q231">
            <v>0</v>
          </cell>
          <cell r="AD231">
            <v>0</v>
          </cell>
          <cell r="AQ231">
            <v>0</v>
          </cell>
          <cell r="BD231">
            <v>0</v>
          </cell>
          <cell r="BQ231">
            <v>0</v>
          </cell>
          <cell r="BR231">
            <v>0</v>
          </cell>
        </row>
        <row r="232">
          <cell r="A232" t="str">
            <v>2</v>
          </cell>
          <cell r="B232" t="str">
            <v>0205</v>
          </cell>
          <cell r="C232" t="str">
            <v>107</v>
          </cell>
          <cell r="D232" t="str">
            <v xml:space="preserve"> wages overtime</v>
          </cell>
          <cell r="Q232">
            <v>0</v>
          </cell>
          <cell r="AD232">
            <v>0</v>
          </cell>
          <cell r="AQ232">
            <v>0</v>
          </cell>
          <cell r="BD232">
            <v>0</v>
          </cell>
          <cell r="BQ232">
            <v>0</v>
          </cell>
          <cell r="BR232">
            <v>0</v>
          </cell>
        </row>
        <row r="233">
          <cell r="A233" t="str">
            <v>2</v>
          </cell>
          <cell r="B233" t="str">
            <v>0205</v>
          </cell>
          <cell r="C233" t="str">
            <v>112</v>
          </cell>
          <cell r="D233" t="str">
            <v xml:space="preserve"> contract labour - production</v>
          </cell>
          <cell r="Q233">
            <v>0</v>
          </cell>
          <cell r="AD233">
            <v>0</v>
          </cell>
          <cell r="AQ233">
            <v>0</v>
          </cell>
          <cell r="BD233">
            <v>0</v>
          </cell>
          <cell r="BQ233">
            <v>0</v>
          </cell>
          <cell r="BR233">
            <v>0</v>
          </cell>
        </row>
        <row r="234">
          <cell r="A234" t="str">
            <v>2</v>
          </cell>
          <cell r="B234" t="str">
            <v>0205</v>
          </cell>
          <cell r="C234" t="str">
            <v>211</v>
          </cell>
          <cell r="D234" t="str">
            <v xml:space="preserve"> consultants - General</v>
          </cell>
          <cell r="Q234">
            <v>0</v>
          </cell>
          <cell r="AD234">
            <v>0</v>
          </cell>
          <cell r="AQ234">
            <v>0</v>
          </cell>
          <cell r="BD234">
            <v>0</v>
          </cell>
          <cell r="BQ234">
            <v>0</v>
          </cell>
          <cell r="BR234">
            <v>0</v>
          </cell>
        </row>
        <row r="235">
          <cell r="A235" t="str">
            <v>2</v>
          </cell>
          <cell r="B235" t="str">
            <v>0205</v>
          </cell>
          <cell r="C235" t="str">
            <v>219</v>
          </cell>
          <cell r="D235" t="str">
            <v xml:space="preserve"> equipment hire</v>
          </cell>
          <cell r="Q235">
            <v>0</v>
          </cell>
          <cell r="AD235">
            <v>0</v>
          </cell>
          <cell r="AQ235">
            <v>0</v>
          </cell>
          <cell r="BD235">
            <v>0</v>
          </cell>
          <cell r="BQ235">
            <v>0</v>
          </cell>
          <cell r="BR235">
            <v>0</v>
          </cell>
        </row>
        <row r="236">
          <cell r="A236" t="str">
            <v>2</v>
          </cell>
          <cell r="B236" t="str">
            <v>0205</v>
          </cell>
          <cell r="C236" t="str">
            <v>229</v>
          </cell>
          <cell r="D236" t="str">
            <v xml:space="preserve"> lab services - general</v>
          </cell>
          <cell r="Q236">
            <v>0</v>
          </cell>
          <cell r="AD236">
            <v>0</v>
          </cell>
          <cell r="AQ236">
            <v>0</v>
          </cell>
          <cell r="BD236">
            <v>0</v>
          </cell>
          <cell r="BQ236">
            <v>0</v>
          </cell>
          <cell r="BR236">
            <v>0</v>
          </cell>
        </row>
        <row r="237">
          <cell r="A237" t="str">
            <v>2</v>
          </cell>
          <cell r="B237" t="str">
            <v>0205</v>
          </cell>
          <cell r="C237" t="str">
            <v>289</v>
          </cell>
          <cell r="D237" t="str">
            <v xml:space="preserve"> travel &amp; accommodation</v>
          </cell>
          <cell r="Q237">
            <v>0</v>
          </cell>
          <cell r="AD237">
            <v>0</v>
          </cell>
          <cell r="AQ237">
            <v>0</v>
          </cell>
          <cell r="BD237">
            <v>0</v>
          </cell>
          <cell r="BQ237">
            <v>0</v>
          </cell>
          <cell r="BR237">
            <v>0</v>
          </cell>
        </row>
        <row r="238">
          <cell r="A238" t="str">
            <v>2</v>
          </cell>
          <cell r="B238" t="str">
            <v>0205</v>
          </cell>
          <cell r="C238" t="str">
            <v>331</v>
          </cell>
          <cell r="D238" t="str">
            <v xml:space="preserve"> laboratory supplies</v>
          </cell>
          <cell r="Q238">
            <v>0</v>
          </cell>
          <cell r="AD238">
            <v>0</v>
          </cell>
          <cell r="AQ238">
            <v>0</v>
          </cell>
          <cell r="BD238">
            <v>0</v>
          </cell>
          <cell r="BQ238">
            <v>0</v>
          </cell>
          <cell r="BR238">
            <v>0</v>
          </cell>
        </row>
        <row r="239">
          <cell r="A239" t="str">
            <v>2</v>
          </cell>
          <cell r="B239" t="str">
            <v>0205</v>
          </cell>
          <cell r="C239" t="str">
            <v>342</v>
          </cell>
          <cell r="D239" t="str">
            <v xml:space="preserve"> consumables - general</v>
          </cell>
          <cell r="Q239">
            <v>0</v>
          </cell>
          <cell r="AD239">
            <v>0</v>
          </cell>
          <cell r="AQ239">
            <v>0</v>
          </cell>
          <cell r="BD239">
            <v>0</v>
          </cell>
          <cell r="BQ239">
            <v>0</v>
          </cell>
          <cell r="BR239">
            <v>0</v>
          </cell>
        </row>
        <row r="240">
          <cell r="A240" t="str">
            <v>2</v>
          </cell>
          <cell r="B240" t="str">
            <v>0205</v>
          </cell>
          <cell r="C240" t="str">
            <v>432</v>
          </cell>
          <cell r="D240" t="str">
            <v xml:space="preserve"> consumables - mechanical</v>
          </cell>
          <cell r="Q240">
            <v>0</v>
          </cell>
          <cell r="AD240">
            <v>0</v>
          </cell>
          <cell r="AQ240">
            <v>0</v>
          </cell>
          <cell r="BD240">
            <v>0</v>
          </cell>
          <cell r="BQ240">
            <v>0</v>
          </cell>
          <cell r="BR240">
            <v>0</v>
          </cell>
        </row>
        <row r="241">
          <cell r="A241" t="str">
            <v>2</v>
          </cell>
          <cell r="B241" t="str">
            <v>0205</v>
          </cell>
          <cell r="C241" t="str">
            <v>000</v>
          </cell>
          <cell r="D241" t="str">
            <v>Research - Untitled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</row>
        <row r="243">
          <cell r="A243" t="str">
            <v>2</v>
          </cell>
          <cell r="B243" t="str">
            <v>0206</v>
          </cell>
          <cell r="C243" t="str">
            <v>000</v>
          </cell>
          <cell r="D243" t="str">
            <v>Research - Untitled</v>
          </cell>
        </row>
        <row r="244">
          <cell r="A244" t="str">
            <v>2</v>
          </cell>
          <cell r="B244" t="str">
            <v>0206</v>
          </cell>
          <cell r="C244" t="str">
            <v>106</v>
          </cell>
          <cell r="D244" t="str">
            <v xml:space="preserve"> wages ord time</v>
          </cell>
          <cell r="Q244">
            <v>0</v>
          </cell>
          <cell r="AD244">
            <v>0</v>
          </cell>
          <cell r="AQ244">
            <v>0</v>
          </cell>
          <cell r="BD244">
            <v>0</v>
          </cell>
          <cell r="BQ244">
            <v>0</v>
          </cell>
          <cell r="BR244">
            <v>0</v>
          </cell>
        </row>
        <row r="245">
          <cell r="A245" t="str">
            <v>2</v>
          </cell>
          <cell r="B245" t="str">
            <v>0206</v>
          </cell>
          <cell r="C245" t="str">
            <v>107</v>
          </cell>
          <cell r="D245" t="str">
            <v xml:space="preserve"> wages overtime</v>
          </cell>
          <cell r="Q245">
            <v>0</v>
          </cell>
          <cell r="AD245">
            <v>0</v>
          </cell>
          <cell r="AQ245">
            <v>0</v>
          </cell>
          <cell r="BD245">
            <v>0</v>
          </cell>
          <cell r="BQ245">
            <v>0</v>
          </cell>
          <cell r="BR245">
            <v>0</v>
          </cell>
        </row>
        <row r="246">
          <cell r="A246" t="str">
            <v>2</v>
          </cell>
          <cell r="B246" t="str">
            <v>0206</v>
          </cell>
          <cell r="C246" t="str">
            <v>112</v>
          </cell>
          <cell r="D246" t="str">
            <v xml:space="preserve"> contract labour - production</v>
          </cell>
          <cell r="Q246">
            <v>0</v>
          </cell>
          <cell r="AD246">
            <v>0</v>
          </cell>
          <cell r="AQ246">
            <v>0</v>
          </cell>
          <cell r="BD246">
            <v>0</v>
          </cell>
          <cell r="BQ246">
            <v>0</v>
          </cell>
          <cell r="BR246">
            <v>0</v>
          </cell>
        </row>
        <row r="247">
          <cell r="A247" t="str">
            <v>2</v>
          </cell>
          <cell r="B247" t="str">
            <v>0206</v>
          </cell>
          <cell r="C247" t="str">
            <v>211</v>
          </cell>
          <cell r="D247" t="str">
            <v xml:space="preserve"> consultants - General</v>
          </cell>
          <cell r="Q247">
            <v>0</v>
          </cell>
          <cell r="AD247">
            <v>0</v>
          </cell>
          <cell r="AQ247">
            <v>0</v>
          </cell>
          <cell r="BD247">
            <v>0</v>
          </cell>
          <cell r="BQ247">
            <v>0</v>
          </cell>
          <cell r="BR247">
            <v>0</v>
          </cell>
        </row>
        <row r="248">
          <cell r="A248" t="str">
            <v>2</v>
          </cell>
          <cell r="B248" t="str">
            <v>0206</v>
          </cell>
          <cell r="C248" t="str">
            <v>219</v>
          </cell>
          <cell r="D248" t="str">
            <v xml:space="preserve"> equipment hire</v>
          </cell>
          <cell r="Q248">
            <v>0</v>
          </cell>
          <cell r="AD248">
            <v>0</v>
          </cell>
          <cell r="AQ248">
            <v>0</v>
          </cell>
          <cell r="BD248">
            <v>0</v>
          </cell>
          <cell r="BQ248">
            <v>0</v>
          </cell>
          <cell r="BR248">
            <v>0</v>
          </cell>
        </row>
        <row r="249">
          <cell r="A249" t="str">
            <v>2</v>
          </cell>
          <cell r="B249" t="str">
            <v>0206</v>
          </cell>
          <cell r="C249" t="str">
            <v>229</v>
          </cell>
          <cell r="D249" t="str">
            <v xml:space="preserve"> lab services - general</v>
          </cell>
          <cell r="Q249">
            <v>0</v>
          </cell>
          <cell r="AD249">
            <v>0</v>
          </cell>
          <cell r="AQ249">
            <v>0</v>
          </cell>
          <cell r="BD249">
            <v>0</v>
          </cell>
          <cell r="BQ249">
            <v>0</v>
          </cell>
          <cell r="BR249">
            <v>0</v>
          </cell>
        </row>
        <row r="250">
          <cell r="A250" t="str">
            <v>2</v>
          </cell>
          <cell r="B250" t="str">
            <v>0206</v>
          </cell>
          <cell r="C250" t="str">
            <v>289</v>
          </cell>
          <cell r="D250" t="str">
            <v xml:space="preserve"> travel &amp; accommodation</v>
          </cell>
          <cell r="Q250">
            <v>0</v>
          </cell>
          <cell r="AD250">
            <v>0</v>
          </cell>
          <cell r="AQ250">
            <v>0</v>
          </cell>
          <cell r="BD250">
            <v>0</v>
          </cell>
          <cell r="BQ250">
            <v>0</v>
          </cell>
          <cell r="BR250">
            <v>0</v>
          </cell>
        </row>
        <row r="251">
          <cell r="A251" t="str">
            <v>2</v>
          </cell>
          <cell r="B251" t="str">
            <v>0206</v>
          </cell>
          <cell r="C251" t="str">
            <v>331</v>
          </cell>
          <cell r="D251" t="str">
            <v xml:space="preserve"> laboratory supplies</v>
          </cell>
          <cell r="Q251">
            <v>0</v>
          </cell>
          <cell r="AD251">
            <v>0</v>
          </cell>
          <cell r="AQ251">
            <v>0</v>
          </cell>
          <cell r="BD251">
            <v>0</v>
          </cell>
          <cell r="BQ251">
            <v>0</v>
          </cell>
          <cell r="BR251">
            <v>0</v>
          </cell>
        </row>
        <row r="252">
          <cell r="A252" t="str">
            <v>2</v>
          </cell>
          <cell r="B252" t="str">
            <v>0206</v>
          </cell>
          <cell r="C252" t="str">
            <v>342</v>
          </cell>
          <cell r="D252" t="str">
            <v xml:space="preserve"> consumables - general</v>
          </cell>
          <cell r="Q252">
            <v>0</v>
          </cell>
          <cell r="AD252">
            <v>0</v>
          </cell>
          <cell r="AQ252">
            <v>0</v>
          </cell>
          <cell r="BD252">
            <v>0</v>
          </cell>
          <cell r="BQ252">
            <v>0</v>
          </cell>
          <cell r="BR252">
            <v>0</v>
          </cell>
        </row>
        <row r="253">
          <cell r="A253" t="str">
            <v>2</v>
          </cell>
          <cell r="B253" t="str">
            <v>0206</v>
          </cell>
          <cell r="C253" t="str">
            <v>432</v>
          </cell>
          <cell r="D253" t="str">
            <v xml:space="preserve"> consumables - mechanical</v>
          </cell>
          <cell r="Q253">
            <v>0</v>
          </cell>
          <cell r="AD253">
            <v>0</v>
          </cell>
          <cell r="AQ253">
            <v>0</v>
          </cell>
          <cell r="BD253">
            <v>0</v>
          </cell>
          <cell r="BQ253">
            <v>0</v>
          </cell>
          <cell r="BR253">
            <v>0</v>
          </cell>
        </row>
        <row r="254">
          <cell r="A254" t="str">
            <v>2</v>
          </cell>
          <cell r="B254" t="str">
            <v>0206</v>
          </cell>
          <cell r="C254" t="str">
            <v>000</v>
          </cell>
          <cell r="D254" t="str">
            <v>Research - Untitled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</row>
        <row r="257">
          <cell r="D257" t="str">
            <v>Production Total</v>
          </cell>
          <cell r="E257">
            <v>2353952.162</v>
          </cell>
          <cell r="F257">
            <v>2317252.162</v>
          </cell>
          <cell r="G257">
            <v>2258663.5619999999</v>
          </cell>
          <cell r="H257">
            <v>2296457.3620000002</v>
          </cell>
          <cell r="I257">
            <v>2548698.8486000001</v>
          </cell>
          <cell r="J257">
            <v>2789581.2675999999</v>
          </cell>
          <cell r="K257">
            <v>2781381.2675999999</v>
          </cell>
          <cell r="L257">
            <v>2553891.5100000002</v>
          </cell>
          <cell r="M257">
            <v>2754681.2675999999</v>
          </cell>
          <cell r="N257">
            <v>2646035.1186000002</v>
          </cell>
          <cell r="O257">
            <v>2753681.2675999999</v>
          </cell>
          <cell r="P257">
            <v>2844591.3506</v>
          </cell>
          <cell r="Q257">
            <v>30898867.146200001</v>
          </cell>
          <cell r="R257">
            <v>1425033.385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1425033.385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0.33333333332848269</v>
          </cell>
          <cell r="AS257">
            <v>0.33333333332848269</v>
          </cell>
          <cell r="AT257">
            <v>0.33333333332848269</v>
          </cell>
          <cell r="AU257">
            <v>0.33333333332848269</v>
          </cell>
          <cell r="AV257">
            <v>0.33333333332848269</v>
          </cell>
          <cell r="AW257">
            <v>0.33333333332848269</v>
          </cell>
          <cell r="AX257">
            <v>0.33333333332848269</v>
          </cell>
          <cell r="AY257">
            <v>0.33333333332848269</v>
          </cell>
          <cell r="AZ257">
            <v>0.33333333332848269</v>
          </cell>
          <cell r="BA257">
            <v>0.33333333332848269</v>
          </cell>
          <cell r="BB257">
            <v>0.33333333332848269</v>
          </cell>
          <cell r="BC257">
            <v>0.33333333332848269</v>
          </cell>
          <cell r="BD257">
            <v>4.0000000001164153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32323904.531199999</v>
          </cell>
        </row>
        <row r="259">
          <cell r="E259">
            <v>1825303.162</v>
          </cell>
          <cell r="F259">
            <v>1788603.162</v>
          </cell>
          <cell r="G259">
            <v>1747167.5619999999</v>
          </cell>
          <cell r="H259">
            <v>1776385.3620000002</v>
          </cell>
          <cell r="I259">
            <v>2037202.8486000001</v>
          </cell>
          <cell r="J259">
            <v>2260932.2675999999</v>
          </cell>
          <cell r="K259">
            <v>2252732.2675999999</v>
          </cell>
          <cell r="L259">
            <v>2076701.5100000002</v>
          </cell>
          <cell r="M259">
            <v>2226032.2675999999</v>
          </cell>
          <cell r="N259">
            <v>2134539.1186000002</v>
          </cell>
          <cell r="O259">
            <v>2225032.2675999999</v>
          </cell>
          <cell r="P259">
            <v>2333095.3506</v>
          </cell>
          <cell r="Q259">
            <v>24683727.146200001</v>
          </cell>
          <cell r="R259">
            <v>1162789.385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1162789.385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25846516.531200003</v>
          </cell>
        </row>
        <row r="261">
          <cell r="E261">
            <v>5500</v>
          </cell>
          <cell r="F261">
            <v>5500</v>
          </cell>
          <cell r="G261">
            <v>5500</v>
          </cell>
          <cell r="H261">
            <v>5500</v>
          </cell>
          <cell r="I261">
            <v>5500</v>
          </cell>
          <cell r="J261">
            <v>5500</v>
          </cell>
          <cell r="K261">
            <v>5500</v>
          </cell>
          <cell r="L261">
            <v>5500</v>
          </cell>
          <cell r="M261">
            <v>5500</v>
          </cell>
          <cell r="N261">
            <v>5500</v>
          </cell>
          <cell r="O261">
            <v>5500</v>
          </cell>
          <cell r="P261">
            <v>5500</v>
          </cell>
          <cell r="Q261">
            <v>66000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66000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д.7.001"/>
      <sheetName val="Productio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I KEY INFORMATION"/>
      <sheetName val="VI REVENUE OOD"/>
      <sheetName val="IIb P&amp;L short"/>
      <sheetName val="IV REVENUE ROOMS"/>
      <sheetName val="IV REVENUE  F&amp;B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FES"/>
      <sheetName val="Dictionari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KAZAK RECO ST 99"/>
      <sheetName val="Project Detail Inputs"/>
      <sheetName val="МодельППП (Свод)"/>
      <sheetName val="FS-97"/>
      <sheetName val="ВОЛС"/>
      <sheetName val="SA Procedures"/>
      <sheetName val="MetaData"/>
      <sheetName val="P9-BS by Co"/>
      <sheetName val="Catalogue"/>
      <sheetName val="2_2 ОтклОТМ"/>
      <sheetName val="1_3_2 ОТМ"/>
      <sheetName val="ОТиТБ"/>
      <sheetName val="объемные показатели с доходами"/>
      <sheetName val="XREF"/>
      <sheetName val="Пр2"/>
      <sheetName val="Info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Prod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Read me first"/>
      <sheetName val="Info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Links"/>
      <sheetName val="PIT&amp;PP(2)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ecios"/>
      <sheetName val="Production_analysis"/>
      <sheetName val="Comp06"/>
      <sheetName val="Keys"/>
      <sheetName val="breakdown"/>
      <sheetName val="P&amp;L"/>
      <sheetName val="Provisions"/>
      <sheetName val="FA depreciation"/>
      <sheetName val="N"/>
      <sheetName val="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I KEY INFORMATION"/>
      <sheetName val="Control Settings"/>
      <sheetName val="ЦентрЗа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  <sheetName val="ЦентрЗатр"/>
      <sheetName val="ЕдИзм"/>
      <sheetName val="Предпр"/>
      <sheetName val="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7"/>
      <sheetName val="10"/>
      <sheetName val="Список документов"/>
      <sheetName val="PP&amp;E mvt for 2003"/>
      <sheetName val="Movements"/>
      <sheetName val="FA Movement "/>
      <sheetName val="Additions testing"/>
      <sheetName val="Movement schedule"/>
      <sheetName val="depreciation testing"/>
      <sheetName val="Приложение 1 KZT"/>
      <sheetName val="GAAP TB 31.12.01  detail p&amp;l"/>
      <sheetName val="FA Movement Kyrg"/>
      <sheetName val="1NK"/>
      <sheetName val="Anlagevermögen"/>
      <sheetName val="Production_Ref Q-1-3"/>
      <sheetName val="Interest expense"/>
      <sheetName val="Expected vs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Собственный капитал"/>
      <sheetName val="L-1"/>
      <sheetName val="2.2 ОтклОТМ"/>
      <sheetName val="1.3.2 ОТМ"/>
      <sheetName val="Предпр"/>
      <sheetName val="ЦентрЗатр"/>
      <sheetName val="ЕдИзм"/>
      <sheetName val="Ôîðìà2"/>
      <sheetName val="Ñîáñòâåííûé êàïèòàë"/>
      <sheetName val="Royalty"/>
      <sheetName val="Данные"/>
      <sheetName val="Transportation Services"/>
      <sheetName val="Summary"/>
      <sheetName val="Workover service"/>
      <sheetName val="Utilities Expense"/>
      <sheetName val="Test of FA Installation"/>
      <sheetName val="Additions"/>
      <sheetName val="14.1.2.2.(Услуги связи)"/>
      <sheetName val="7.1"/>
      <sheetName val="Def"/>
      <sheetName val="- 1 -"/>
      <sheetName val="ставки"/>
      <sheetName val="Inventory Count Sheet"/>
      <sheetName val="VLOOKUP"/>
      <sheetName val="INPUTMASTER"/>
      <sheetName val="Book Adjustments"/>
      <sheetName val="TB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9"/>
      <sheetName val="Notes IS"/>
      <sheetName val="C 25"/>
      <sheetName val="2005 Social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Interco payables&amp;receivable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  <sheetName val="1НК_объемы"/>
      <sheetName val="Control"/>
      <sheetName val="Project Detail Inputs"/>
      <sheetName val="Dept"/>
      <sheetName val="$ IS"/>
      <sheetName val="Cur portion of L-t loans 2006"/>
      <sheetName val=""/>
      <sheetName val="1NK"/>
      <sheetName val="Additions testing"/>
      <sheetName val="Movement schedule"/>
      <sheetName val="depreciation testing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  <sheetName val="Loans"/>
      <sheetName val="Movement"/>
      <sheetName val="Interest expense test"/>
      <sheetName val="Calculation of effective rate"/>
      <sheetName val="Calc amort discount expense"/>
      <sheetName val="Fair value"/>
      <sheetName val="Principal repayment test"/>
      <sheetName val="Expected vs Actual (3)"/>
      <sheetName val="Expected vs Actual (4)"/>
      <sheetName val="JBIC"/>
      <sheetName val="Spain"/>
      <sheetName val="54 units"/>
      <sheetName val="200 units"/>
      <sheetName val="Collaterals on loans"/>
      <sheetName val="XREF"/>
      <sheetName val="CMA testing"/>
      <sheetName val="ABN AMRO"/>
      <sheetName val="Movement (2)"/>
      <sheetName val="Collaterals on loans (2)"/>
      <sheetName val="Ex rates"/>
      <sheetName val="Собственный капитал"/>
      <sheetName val="PP&amp;E mvt for 2003"/>
      <sheetName val="Ñîáñòâåííûé êàïèòàë"/>
      <sheetName val="Capex"/>
      <sheetName val="Disclosure"/>
      <sheetName val="9-1"/>
      <sheetName val="4"/>
      <sheetName val="1-1"/>
      <sheetName val="1"/>
      <sheetName val="P&amp;L"/>
      <sheetName val="Provisions"/>
      <sheetName val="7"/>
      <sheetName val="10"/>
      <sheetName val="TOD of payments and receipts"/>
      <sheetName val="Interest recalculation"/>
      <sheetName val="breakdown"/>
      <sheetName val="FA depreciation"/>
      <sheetName val="Форма2"/>
      <sheetName val="Datasheet"/>
      <sheetName val="из сем"/>
      <sheetName val="Hidden"/>
      <sheetName val="Cur portion of L-t loans 2006"/>
      <sheetName val="Форма1"/>
      <sheetName val="ЦХЛ 2004"/>
      <sheetName val="2.2 ОтклОТМ"/>
      <sheetName val="1.3.2 ОТМ"/>
      <sheetName val="Предпр"/>
      <sheetName val="ЦентрЗатр"/>
      <sheetName val="ЕдИзм"/>
      <sheetName val="Balance Sheet"/>
      <sheetName val="FA(2)"/>
      <sheetName val="Additions testing"/>
      <sheetName val="Movement schedule"/>
      <sheetName val="depreciation te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_старая форма"/>
      <sheetName val="ВД(П)"/>
      <sheetName val="ВД(Ф)"/>
      <sheetName val="КМ(КВЛ)"/>
      <sheetName val="МН(КВЛ)"/>
      <sheetName val="ОС"/>
      <sheetName val="V"/>
      <sheetName val="Тар"/>
      <sheetName val="В"/>
      <sheetName val="С"/>
      <sheetName val="КМ(Ф)"/>
      <sheetName val="МН(Ф)"/>
      <sheetName val="Ф"/>
      <sheetName val="НДС"/>
      <sheetName val="ОК"/>
      <sheetName val="PL"/>
      <sheetName val="CF"/>
      <sheetName val="SA"/>
      <sheetName val="Риск 1"/>
      <sheetName val="Риск 2"/>
      <sheetName val="Риск 3"/>
      <sheetName val="Риск 4"/>
      <sheetName val="Риск 5"/>
      <sheetName val="Риск 6"/>
      <sheetName val="Риск 7"/>
      <sheetName val="WACC"/>
      <sheetName val="Бюджет 2015"/>
      <sheetName val="Лист2"/>
      <sheetName val="Вагоны"/>
      <sheetName val="Простои"/>
      <sheetName val="Форма"/>
      <sheetName val="Valuation (5лет)"/>
      <sheetName val="Valuation (7лет)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41">
          <cell r="I41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BS"/>
      <sheetName val="WC"/>
      <sheetName val="CF"/>
      <sheetName val="адм"/>
      <sheetName val="SG&amp;A"/>
      <sheetName val="COS"/>
      <sheetName val="Financing"/>
      <sheetName val="FA"/>
      <sheetName val="ATI"/>
      <sheetName val="ATD"/>
      <sheetName val="Sales"/>
      <sheetName val="земля"/>
      <sheetName val="ШТАТКА (2)"/>
      <sheetName val="штатка"/>
      <sheetName val="VAT"/>
      <sheetName val="Лист1"/>
      <sheetName val="Control Settings"/>
      <sheetName val="Production"/>
      <sheetName val="PP&amp;E mvt fo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 всего без ГФУ"/>
      <sheetName val="УП инвест"/>
      <sheetName val="Таблетки инвест"/>
      <sheetName val="УП 2003-2008"/>
      <sheetName val="УП всего-без"/>
      <sheetName val="Проект &quot;Таблетки Россия&quot;"/>
      <sheetName val="Проект &quot;Двуокись Россия&quot;"/>
      <sheetName val="Двуокись инвест "/>
      <sheetName val="Сбыт"/>
      <sheetName val="Проект &quot;Реген.топливо&quot;"/>
      <sheetName val="Проект &quot;Зола&quot;"/>
      <sheetName val="Проект &quot;Закись-окись&quot;"/>
      <sheetName val="Яшину 2002 г"/>
      <sheetName val="Результаты"/>
      <sheetName val="Проект &quot;ГФУ&quot;"/>
      <sheetName val="Проект &quot;PWR&quot;"/>
      <sheetName val="Проект &quot;Candu&quot;"/>
      <sheetName val="Проект &quot;Казахстанское сырье&quot;"/>
      <sheetName val="Проект &quot;Конверсия природного U&quot;"/>
      <sheetName val="Энергетика (расчет)"/>
      <sheetName val="УП всего-с"/>
      <sheetName val="Объемы"/>
      <sheetName val="Балансы ГП"/>
      <sheetName val="Зарплата"/>
      <sheetName val="зарплата (вспомог)"/>
      <sheetName val="Исх.данные"/>
      <sheetName val="Цены ГП"/>
      <sheetName val="Балансы сырья"/>
      <sheetName val="Наличие сырья"/>
      <sheetName val="Балансы ПМ"/>
      <sheetName val="ВВЭР - 3,3%"/>
      <sheetName val="ВВЭР - 3,3% Gd"/>
      <sheetName val="ВВЭР - 3,6%"/>
      <sheetName val="ВВЭР - 4,0%"/>
      <sheetName val="ВВЭР - 4,4%"/>
      <sheetName val="ВВЭР - StZn"/>
      <sheetName val="ВВЭР "/>
      <sheetName val="РБМК - 2,6%"/>
      <sheetName val="РБМК"/>
      <sheetName val="Двуокись 3,6%"/>
      <sheetName val="Двуокись 4,4%"/>
      <sheetName val="Двуокись"/>
      <sheetName val="ВВЭР - PWR"/>
      <sheetName val="Двуокись PWR"/>
      <sheetName val="ВВЭР - &quot;Казах.сырье&quot;"/>
      <sheetName val="Двуокись &quot;Казах.сырье&quot;"/>
      <sheetName val="ВВЭР - &quot;Candu&quot;"/>
      <sheetName val="Двуокись &quot;Candu&quot;"/>
      <sheetName val="ЗП и накладные (зола - 600)"/>
      <sheetName val="ЗП и накладные (зола - 4)"/>
      <sheetName val="Закись-окись (италия)"/>
      <sheetName val="ЗП и накладные (италия-600)"/>
      <sheetName val="ЗП и накладные (италия-4)"/>
      <sheetName val="ГФУ - 3,0"/>
      <sheetName val="ГФУ - 3,6"/>
      <sheetName val="ГФУ - 4,4"/>
      <sheetName val="Хвосты-отходы"/>
      <sheetName val="ОТК"/>
      <sheetName val="смета 2001 г(без аморт)"/>
      <sheetName val="смета 2002 г без РБП"/>
      <sheetName val="смета 2002 г МОК"/>
      <sheetName val="распределение модели"/>
      <sheetName val="Энергетика (В)"/>
      <sheetName val="Энергетика (Р)"/>
      <sheetName val="Энергетика"/>
      <sheetName val="накл 2002-2016 УП"/>
      <sheetName val="Накладные &quot;Р&quot; (600)"/>
      <sheetName val="Материалы"/>
      <sheetName val="Накладные &quot;В&quot; (4)"/>
      <sheetName val="смета 2003 г МОК"/>
      <sheetName val="смета 2004 г МОК"/>
      <sheetName val="смета 2005 г МОК"/>
      <sheetName val="смета 2006 г МОК"/>
      <sheetName val="смета 2007 г МОК"/>
      <sheetName val="смета 2008 г МОК"/>
      <sheetName val="смета 2009 г МОК"/>
      <sheetName val="смета 2010 г МОК"/>
      <sheetName val="смета 2011 г МОК"/>
      <sheetName val="смета 2012 г МОК"/>
      <sheetName val="смета 2013 г МОК"/>
      <sheetName val="смета 2014 г МОК"/>
      <sheetName val="смета 2015 г МОК"/>
      <sheetName val="смета 2016 г МОК"/>
      <sheetName val="Общецеховые"/>
      <sheetName val="Спецодежда"/>
      <sheetName val="накл 2002-2005 УП"/>
      <sheetName val="смета 2002-2005 гг"/>
      <sheetName val="смета 2002-2005 гг (без аморт)"/>
      <sheetName val="АВКС"/>
      <sheetName val="энерг-АВКС2001"/>
      <sheetName val="энерг-АВКС2005"/>
      <sheetName val="РБП, МАГАТЭ"/>
      <sheetName val="Хвосты-отходы (2)"/>
      <sheetName val="ОТК (2)"/>
      <sheetName val="ЦЗЛ (2)"/>
      <sheetName val="распределение КВ"/>
      <sheetName val="КВ 00"/>
      <sheetName val="11"/>
      <sheetName val="12"/>
      <sheetName val="13"/>
      <sheetName val="14"/>
      <sheetName val="15"/>
      <sheetName val="21"/>
      <sheetName val="22"/>
      <sheetName val="23"/>
      <sheetName val="24"/>
      <sheetName val="3"/>
      <sheetName val="25"/>
      <sheetName val="4"/>
      <sheetName val="51"/>
      <sheetName val="61"/>
      <sheetName val="Проект &quot;Конверсия природног (2)"/>
      <sheetName val="Movements"/>
      <sheetName val="смета+расш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ЦХЛ 2004"/>
      <sheetName val="2210900-Aug"/>
      <sheetName val="прочие поступл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З"/>
      <sheetName val="ГРК"/>
      <sheetName val="ДЕМЕУ"/>
      <sheetName val="НАК"/>
      <sheetName val="ВГ"/>
      <sheetName val="ИВТ"/>
      <sheetName val="МАЭК"/>
      <sheetName val="ГЕОТЕХНОЛОГИЯ"/>
      <sheetName val="Заречное"/>
      <sheetName val="УКР ТВС"/>
      <sheetName val="Конс "/>
      <sheetName val="копия_отправка_ФХД"/>
      <sheetName val="отправка_дочерние"/>
      <sheetName val="отправка_план_развития"/>
      <sheetName val="налоги"/>
      <sheetName val="Ремонт ОС"/>
      <sheetName val="1NK"/>
      <sheetName val="Ф"/>
      <sheetName val="Исх.данные"/>
      <sheetName val="распределение моде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Movements"/>
      <sheetName val="ЯНВАРЬ"/>
      <sheetName val="АПК реформа"/>
      <sheetName val="Добыча_нефти41"/>
      <sheetName val="Добыча_нефти4"/>
      <sheetName val="Добыча_нефти42"/>
      <sheetName val="Б.мчас (П)"/>
      <sheetName val="Добычанефти4"/>
      <sheetName val="поставкасравн13"/>
      <sheetName val="из сем"/>
      <sheetName val="свод"/>
      <sheetName val="calc"/>
      <sheetName val="PP&amp;E mvt for 2003"/>
      <sheetName val="IS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прил№10"/>
      <sheetName val="Cashflow"/>
      <sheetName val="Info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K-800 Imp. test"/>
      <sheetName val="FA register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Служебный ФКРБ"/>
      <sheetName val="Источник финансирования"/>
      <sheetName val="Способ закупки"/>
      <sheetName val="Тип пункта плана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Служебный ФК_x0005__x0000_"/>
      <sheetName val="Securities"/>
      <sheetName val="ГМ "/>
      <sheetName val="6НК簀⽕쐀⽕"/>
      <sheetName val="6НКԯ_x0000_缀_x0000_"/>
      <sheetName val="Служебный ФК_x0000__x0000_"/>
      <sheetName val="Loaded"/>
      <sheetName val="6НК_x0007__x001c__x0009_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 _x000d_"/>
      <sheetName val="Исх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6"/>
      <sheetName val="Форма 7"/>
      <sheetName val="Форма 8"/>
      <sheetName val="Анализ"/>
      <sheetName val="Форма 5"/>
    </sheetNames>
    <sheetDataSet>
      <sheetData sheetId="0" refreshError="1"/>
      <sheetData sheetId="1" refreshError="1"/>
      <sheetData sheetId="2" refreshError="1">
        <row r="20">
          <cell r="C20">
            <v>6274</v>
          </cell>
          <cell r="E20">
            <v>1118</v>
          </cell>
        </row>
        <row r="21">
          <cell r="C21">
            <v>370</v>
          </cell>
        </row>
        <row r="27">
          <cell r="D27">
            <v>479</v>
          </cell>
          <cell r="F27">
            <v>543</v>
          </cell>
        </row>
        <row r="28">
          <cell r="D28">
            <v>48</v>
          </cell>
          <cell r="F28">
            <v>60</v>
          </cell>
        </row>
        <row r="35">
          <cell r="E35">
            <v>2096</v>
          </cell>
        </row>
        <row r="36">
          <cell r="C36">
            <v>5426</v>
          </cell>
          <cell r="E36">
            <v>1713</v>
          </cell>
        </row>
        <row r="37">
          <cell r="C37">
            <v>7106</v>
          </cell>
          <cell r="E37">
            <v>9392</v>
          </cell>
          <cell r="F37">
            <v>4592</v>
          </cell>
        </row>
        <row r="41">
          <cell r="F41">
            <v>803</v>
          </cell>
        </row>
        <row r="42">
          <cell r="D42">
            <v>189</v>
          </cell>
          <cell r="F42">
            <v>365</v>
          </cell>
        </row>
        <row r="43">
          <cell r="D43">
            <v>1000</v>
          </cell>
          <cell r="F43">
            <v>1323</v>
          </cell>
        </row>
        <row r="53">
          <cell r="C53">
            <v>31</v>
          </cell>
          <cell r="E53">
            <v>389</v>
          </cell>
          <cell r="F53">
            <v>418</v>
          </cell>
        </row>
        <row r="54">
          <cell r="E54">
            <v>349</v>
          </cell>
          <cell r="F54">
            <v>349</v>
          </cell>
        </row>
        <row r="56">
          <cell r="C56">
            <v>335</v>
          </cell>
          <cell r="E56">
            <v>6391</v>
          </cell>
          <cell r="F56">
            <v>4792</v>
          </cell>
        </row>
        <row r="60">
          <cell r="C60">
            <v>18183</v>
          </cell>
          <cell r="E60">
            <v>22974</v>
          </cell>
          <cell r="F60">
            <v>18183</v>
          </cell>
        </row>
        <row r="65">
          <cell r="E65">
            <v>20104</v>
          </cell>
          <cell r="F65">
            <v>1212</v>
          </cell>
        </row>
        <row r="69">
          <cell r="C69">
            <v>4789</v>
          </cell>
          <cell r="E69">
            <v>182237</v>
          </cell>
          <cell r="F69">
            <v>157607</v>
          </cell>
        </row>
        <row r="78">
          <cell r="E78">
            <v>8505</v>
          </cell>
          <cell r="F78">
            <v>8505</v>
          </cell>
        </row>
        <row r="80">
          <cell r="C80">
            <v>3123</v>
          </cell>
          <cell r="E80">
            <v>12697</v>
          </cell>
          <cell r="F80">
            <v>9784</v>
          </cell>
        </row>
        <row r="81">
          <cell r="E81">
            <v>40</v>
          </cell>
          <cell r="F81">
            <v>40</v>
          </cell>
        </row>
        <row r="85">
          <cell r="C85">
            <v>472</v>
          </cell>
          <cell r="E85">
            <v>2500</v>
          </cell>
          <cell r="F85">
            <v>2126</v>
          </cell>
        </row>
        <row r="87">
          <cell r="E87">
            <v>1051</v>
          </cell>
          <cell r="F87">
            <v>620</v>
          </cell>
        </row>
        <row r="88">
          <cell r="C88">
            <v>2569</v>
          </cell>
          <cell r="E88">
            <v>32762</v>
          </cell>
          <cell r="F88">
            <v>29247</v>
          </cell>
        </row>
        <row r="95">
          <cell r="E95">
            <v>25897</v>
          </cell>
          <cell r="F95">
            <v>25897</v>
          </cell>
        </row>
        <row r="98">
          <cell r="C98">
            <v>102</v>
          </cell>
          <cell r="E98">
            <v>3429</v>
          </cell>
          <cell r="F98">
            <v>3471</v>
          </cell>
        </row>
        <row r="100">
          <cell r="E100">
            <v>45000</v>
          </cell>
          <cell r="F100">
            <v>45000</v>
          </cell>
        </row>
        <row r="102">
          <cell r="E102">
            <v>27375</v>
          </cell>
          <cell r="F102">
            <v>27375</v>
          </cell>
        </row>
        <row r="104">
          <cell r="C104">
            <v>20352</v>
          </cell>
          <cell r="E104">
            <v>285450</v>
          </cell>
          <cell r="F104">
            <v>245105</v>
          </cell>
        </row>
        <row r="106">
          <cell r="C106">
            <v>18</v>
          </cell>
          <cell r="E106">
            <v>18154</v>
          </cell>
          <cell r="F106">
            <v>17999</v>
          </cell>
        </row>
        <row r="112">
          <cell r="D112">
            <v>43631</v>
          </cell>
        </row>
        <row r="113">
          <cell r="C113">
            <v>21795</v>
          </cell>
        </row>
        <row r="125">
          <cell r="D125">
            <v>-449</v>
          </cell>
        </row>
        <row r="126">
          <cell r="E126">
            <v>141746</v>
          </cell>
          <cell r="F126">
            <v>158124</v>
          </cell>
        </row>
        <row r="138">
          <cell r="E138">
            <v>789</v>
          </cell>
        </row>
        <row r="140">
          <cell r="D140">
            <v>1945</v>
          </cell>
          <cell r="E140">
            <v>22290</v>
          </cell>
          <cell r="F140">
            <v>25060</v>
          </cell>
        </row>
        <row r="156">
          <cell r="D156">
            <v>30400</v>
          </cell>
          <cell r="E156">
            <v>62716</v>
          </cell>
          <cell r="F156">
            <v>138741</v>
          </cell>
        </row>
        <row r="158">
          <cell r="D158">
            <v>7600</v>
          </cell>
          <cell r="E158">
            <v>68590</v>
          </cell>
          <cell r="F158">
            <v>68026</v>
          </cell>
        </row>
        <row r="161">
          <cell r="D161">
            <v>3078</v>
          </cell>
          <cell r="E161">
            <v>79999</v>
          </cell>
          <cell r="F161">
            <v>87143</v>
          </cell>
        </row>
        <row r="163">
          <cell r="E163">
            <v>1293</v>
          </cell>
          <cell r="F163">
            <v>1293</v>
          </cell>
        </row>
        <row r="166">
          <cell r="D166">
            <v>709</v>
          </cell>
          <cell r="E166">
            <v>7264</v>
          </cell>
          <cell r="F166">
            <v>7838</v>
          </cell>
        </row>
        <row r="167">
          <cell r="D167">
            <v>230</v>
          </cell>
          <cell r="E167">
            <v>2631</v>
          </cell>
          <cell r="F167">
            <v>2422</v>
          </cell>
        </row>
        <row r="170">
          <cell r="E170">
            <v>157007</v>
          </cell>
          <cell r="F170">
            <v>157007</v>
          </cell>
        </row>
        <row r="179">
          <cell r="E179">
            <v>138</v>
          </cell>
          <cell r="F179">
            <v>138</v>
          </cell>
        </row>
        <row r="180">
          <cell r="E180">
            <v>4</v>
          </cell>
          <cell r="F180">
            <v>4</v>
          </cell>
        </row>
        <row r="182">
          <cell r="E182">
            <v>975</v>
          </cell>
          <cell r="F182">
            <v>975</v>
          </cell>
        </row>
        <row r="185">
          <cell r="E185">
            <v>107318</v>
          </cell>
          <cell r="F185">
            <v>107318</v>
          </cell>
        </row>
        <row r="187">
          <cell r="E187">
            <v>33953</v>
          </cell>
          <cell r="F187">
            <v>33953</v>
          </cell>
        </row>
        <row r="193">
          <cell r="E193">
            <v>240</v>
          </cell>
          <cell r="F193">
            <v>240</v>
          </cell>
        </row>
        <row r="194">
          <cell r="E194">
            <v>267</v>
          </cell>
          <cell r="F194">
            <v>267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273</v>
          </cell>
          <cell r="F205">
            <v>273</v>
          </cell>
        </row>
        <row r="206">
          <cell r="E206">
            <v>67121</v>
          </cell>
          <cell r="F206">
            <v>67121</v>
          </cell>
        </row>
        <row r="207">
          <cell r="E207">
            <v>12782</v>
          </cell>
          <cell r="F207">
            <v>12782</v>
          </cell>
        </row>
        <row r="208">
          <cell r="E208">
            <v>22559</v>
          </cell>
          <cell r="F208">
            <v>22559</v>
          </cell>
        </row>
        <row r="209">
          <cell r="C209">
            <v>0</v>
          </cell>
          <cell r="E209">
            <v>0</v>
          </cell>
        </row>
        <row r="227">
          <cell r="E227">
            <v>2187</v>
          </cell>
          <cell r="F227">
            <v>2187</v>
          </cell>
        </row>
        <row r="230">
          <cell r="E230">
            <v>7825</v>
          </cell>
          <cell r="F230">
            <v>7825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P&amp;E mvt for 2003"/>
      <sheetName val="ЦентрЗатр"/>
      <sheetName val="ЕдИзм"/>
      <sheetName val="Предпр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  <sheetName val="Hidden"/>
      <sheetName val="1BO"/>
      <sheetName val="definitions"/>
      <sheetName val="101"/>
      <sheetName val="Sheet1"/>
      <sheetName val="Info"/>
      <sheetName val="form_электрон"/>
      <sheetName val="6 NK"/>
      <sheetName val="Предпр"/>
      <sheetName val="ОТиТБ"/>
      <sheetName val="Пр2"/>
      <sheetName val="ДС МЗК"/>
      <sheetName val="Титул1"/>
      <sheetName val="PP&amp;E mvt for 2003"/>
      <sheetName val="ТМЗ-6"/>
      <sheetName val="XREF"/>
      <sheetName val="Б.мчас (П)"/>
    </sheetNames>
    <sheetDataSet>
      <sheetData sheetId="0" refreshError="1"/>
      <sheetData sheetId="1" refreshError="1">
        <row r="22">
          <cell r="C22">
            <v>0</v>
          </cell>
        </row>
      </sheetData>
      <sheetData sheetId="2" refreshError="1">
        <row r="22">
          <cell r="C22">
            <v>0</v>
          </cell>
        </row>
        <row r="56">
          <cell r="C56">
            <v>0</v>
          </cell>
        </row>
        <row r="61">
          <cell r="C61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8">
          <cell r="C88">
            <v>0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6">
          <cell r="C106">
            <v>0</v>
          </cell>
        </row>
        <row r="107">
          <cell r="C107">
            <v>0</v>
          </cell>
        </row>
        <row r="113">
          <cell r="C113">
            <v>0</v>
          </cell>
        </row>
        <row r="114">
          <cell r="C1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Б.мчас (П)"/>
      <sheetName val="1NK"/>
      <sheetName val="д.7.001"/>
      <sheetName val="list"/>
      <sheetName val="Пр2"/>
      <sheetName val="Плата за загрязнение "/>
      <sheetName val="Типограф"/>
      <sheetName val="2008 ГСМ"/>
      <sheetName val="FES"/>
      <sheetName val="Спр_ пласт"/>
      <sheetName val="Спр_ мест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ЦентрЗатр"/>
      <sheetName val="ЕдИзм"/>
      <sheetName val="Предпр"/>
      <sheetName val="ОТиТ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Бюдж-тенге"/>
      <sheetName val="Книга1"/>
      <sheetName val="5NK "/>
      <sheetName val="ЕдИзм"/>
      <sheetName val="план07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Main Page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L-1"/>
      <sheetName val="База"/>
      <sheetName val="9-1"/>
      <sheetName val="4"/>
      <sheetName val="1-1"/>
      <sheetName val="1"/>
      <sheetName val="ЦентрЗатр"/>
      <sheetName val="Предпр"/>
      <sheetName val="1610"/>
      <sheetName val="1210"/>
      <sheetName val="TB"/>
      <sheetName val="PR CN"/>
      <sheetName val="Comp06"/>
      <sheetName val="предприятия"/>
      <sheetName val="оборудование"/>
      <sheetName val="SUN TB"/>
      <sheetName val="Assumptions"/>
      <sheetName val="эксп"/>
      <sheetName val="СписокТЭП"/>
      <sheetName val="C-Total Market"/>
      <sheetName val="I-Demand Drivers"/>
      <sheetName val="ECM_PP"/>
      <sheetName val="вознаграждение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t0_name"/>
      <sheetName val="1 вариант  2009 "/>
      <sheetName val="XREF"/>
      <sheetName val="summary"/>
      <sheetName val="Инвест"/>
      <sheetName val="Запрос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  <sheetName val="2.2 ОтклОТМ"/>
      <sheetName val="1.3.2 ОТМ"/>
      <sheetName val="Предпр"/>
      <sheetName val="ЦентрЗатр"/>
      <sheetName val="ЕдИзм"/>
      <sheetName val="ОТиТБ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5NK "/>
      <sheetName val="флормиро"/>
      <sheetName val="ЦентрЗатр"/>
      <sheetName val="ЕдИзм"/>
      <sheetName val="Предпр"/>
      <sheetName val="Hidden"/>
      <sheetName val="СписокТЭП"/>
      <sheetName val="Титул1"/>
      <sheetName val="Нефть"/>
      <sheetName val="цены14"/>
      <sheetName val="#REF"/>
      <sheetName val="Лист2"/>
      <sheetName val="д.7.001"/>
      <sheetName val="Форма3.6"/>
      <sheetName val="ДС МЗК"/>
      <sheetName val="Текущие цены"/>
      <sheetName val="рабочий"/>
      <sheetName val="окраска"/>
      <sheetName val="ОТиТБ"/>
      <sheetName val="Форма1"/>
      <sheetName val="справка"/>
      <sheetName val="группа"/>
      <sheetName val="list"/>
      <sheetName val="LME_prices"/>
      <sheetName val="УПРАВЛЕНИЕ11"/>
      <sheetName val="МАТЕР.433,452"/>
      <sheetName val="Изменяемые данные"/>
      <sheetName val="Water trucking 2005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FES"/>
      <sheetName val="Ден потоки"/>
      <sheetName val="титул.лист "/>
      <sheetName val="ремонт 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cf forec."/>
      <sheetName val="инвест. бюджет"/>
      <sheetName val="Treatment Summary"/>
      <sheetName val="cash product. plan"/>
      <sheetName val="cash flow forec."/>
      <sheetName val="Actual Costs"/>
      <sheetName val="Capital Ex"/>
      <sheetName val="бюджет зап. и зак."/>
      <sheetName val="инвест. бюджет с исп."/>
      <sheetName val="STATISTICS"/>
      <sheetName val="COSTS BY TYPE"/>
      <sheetName val="MAN PROFIT &amp; LOSS"/>
      <sheetName val="FIN PROFIT &amp; LOSS"/>
      <sheetName val="Milling"/>
      <sheetName val="Total plant cost"/>
      <sheetName val="CASH FLOW"/>
      <sheetName val="Payroll sum"/>
      <sheetName val="Total site overhead cost"/>
      <sheetName val="Detailed Cost &amp; Stock"/>
      <sheetName val="Summary"/>
      <sheetName val="Revenue"/>
      <sheetName val="Depreciation"/>
      <sheetName val="Amortized cost"/>
      <sheetName val="Admin Semey &amp; Almaty"/>
      <sheetName val="Interest Calculation"/>
      <sheetName val="Taxes "/>
      <sheetName val="Mining General cost"/>
      <sheetName val="Mining Workshop"/>
      <sheetName val="Mining  sulphide"/>
      <sheetName val="Site General cost"/>
      <sheetName val="Pump station"/>
      <sheetName val="Power line"/>
      <sheetName val="Boiler house"/>
      <sheetName val="Stores"/>
      <sheetName val="Accomodation block"/>
      <sheetName val="Tot sulph direct project cost"/>
      <sheetName val="Plant General cost"/>
      <sheetName val="Gold Room"/>
      <sheetName val="Crushing"/>
      <sheetName val="Plant workshop"/>
      <sheetName val="Tailings Dam"/>
      <sheetName val="Reagents "/>
      <sheetName val="Elution Regeneration"/>
      <sheetName val="CIL"/>
      <sheetName val="BIOX"/>
      <sheetName val="Flotation"/>
      <sheetName val="Gravity"/>
      <sheetName val="Exploration &amp; Tests"/>
      <sheetName val="Capital cost"/>
      <sheetName val="Input page"/>
      <sheetName val="Assumptions "/>
      <sheetName val="EQUIP"/>
      <sheetName val="Total construction"/>
      <sheetName val="Temp 1"/>
      <sheetName val="FES"/>
    </sheetNames>
    <sheetDataSet>
      <sheetData sheetId="0"/>
      <sheetData sheetId="1"/>
      <sheetData sheetId="2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  <cell r="R8" t="str">
            <v>TOTAL</v>
          </cell>
          <cell r="S8" t="str">
            <v>Jan</v>
          </cell>
          <cell r="T8" t="str">
            <v>Feb</v>
          </cell>
          <cell r="U8" t="str">
            <v>Mar</v>
          </cell>
          <cell r="V8" t="str">
            <v>Apr</v>
          </cell>
          <cell r="W8" t="str">
            <v>May</v>
          </cell>
          <cell r="X8" t="str">
            <v>Jun</v>
          </cell>
          <cell r="Y8" t="str">
            <v>Jul</v>
          </cell>
          <cell r="Z8" t="str">
            <v>Aug</v>
          </cell>
          <cell r="AA8" t="str">
            <v>Sep</v>
          </cell>
          <cell r="AB8" t="str">
            <v>Oct</v>
          </cell>
          <cell r="AC8" t="str">
            <v>Nov</v>
          </cell>
          <cell r="AD8" t="str">
            <v>Dec</v>
          </cell>
          <cell r="AE8" t="str">
            <v>TOTAL</v>
          </cell>
          <cell r="AF8" t="str">
            <v>TOTAL</v>
          </cell>
          <cell r="AG8" t="str">
            <v>TOTAL</v>
          </cell>
          <cell r="AH8" t="str">
            <v>TOTAL</v>
          </cell>
          <cell r="AI8" t="str">
            <v>TOTAL</v>
          </cell>
        </row>
        <row r="9">
          <cell r="F9">
            <v>2005</v>
          </cell>
          <cell r="G9">
            <v>2005</v>
          </cell>
          <cell r="H9">
            <v>2005</v>
          </cell>
          <cell r="I9">
            <v>2005</v>
          </cell>
          <cell r="J9">
            <v>2005</v>
          </cell>
          <cell r="K9">
            <v>2005</v>
          </cell>
          <cell r="L9">
            <v>2005</v>
          </cell>
          <cell r="M9">
            <v>2005</v>
          </cell>
          <cell r="N9">
            <v>2005</v>
          </cell>
          <cell r="O9">
            <v>2005</v>
          </cell>
          <cell r="P9">
            <v>2005</v>
          </cell>
          <cell r="Q9">
            <v>2005</v>
          </cell>
          <cell r="R9">
            <v>2005</v>
          </cell>
          <cell r="S9">
            <v>2006</v>
          </cell>
          <cell r="T9">
            <v>2006</v>
          </cell>
          <cell r="U9">
            <v>2006</v>
          </cell>
          <cell r="V9">
            <v>2006</v>
          </cell>
          <cell r="W9">
            <v>2006</v>
          </cell>
          <cell r="X9">
            <v>2006</v>
          </cell>
          <cell r="Y9">
            <v>2006</v>
          </cell>
          <cell r="Z9">
            <v>2006</v>
          </cell>
          <cell r="AA9">
            <v>2006</v>
          </cell>
          <cell r="AB9">
            <v>2006</v>
          </cell>
          <cell r="AC9">
            <v>2006</v>
          </cell>
          <cell r="AD9">
            <v>2006</v>
          </cell>
          <cell r="AE9">
            <v>2006</v>
          </cell>
          <cell r="AF9">
            <v>2007</v>
          </cell>
          <cell r="AG9">
            <v>2008</v>
          </cell>
          <cell r="AH9">
            <v>2009</v>
          </cell>
          <cell r="AI9">
            <v>2010</v>
          </cell>
        </row>
        <row r="11">
          <cell r="F11">
            <v>31</v>
          </cell>
          <cell r="G11">
            <v>28</v>
          </cell>
          <cell r="H11">
            <v>31</v>
          </cell>
          <cell r="I11">
            <v>30</v>
          </cell>
          <cell r="J11">
            <v>31</v>
          </cell>
          <cell r="K11">
            <v>30</v>
          </cell>
          <cell r="L11">
            <v>31</v>
          </cell>
          <cell r="M11">
            <v>31</v>
          </cell>
          <cell r="N11">
            <v>30</v>
          </cell>
          <cell r="O11">
            <v>31</v>
          </cell>
          <cell r="P11">
            <v>30</v>
          </cell>
          <cell r="Q11">
            <v>31</v>
          </cell>
          <cell r="R11">
            <v>365</v>
          </cell>
          <cell r="S11">
            <v>31</v>
          </cell>
          <cell r="T11">
            <v>28</v>
          </cell>
          <cell r="U11">
            <v>31</v>
          </cell>
          <cell r="V11">
            <v>30</v>
          </cell>
          <cell r="W11">
            <v>31</v>
          </cell>
          <cell r="X11">
            <v>30</v>
          </cell>
          <cell r="Y11">
            <v>31</v>
          </cell>
          <cell r="Z11">
            <v>31</v>
          </cell>
          <cell r="AA11">
            <v>30</v>
          </cell>
          <cell r="AB11">
            <v>31</v>
          </cell>
          <cell r="AC11">
            <v>30</v>
          </cell>
          <cell r="AD11">
            <v>31</v>
          </cell>
          <cell r="AE11">
            <v>365</v>
          </cell>
          <cell r="AF11">
            <v>365</v>
          </cell>
          <cell r="AG11">
            <v>366</v>
          </cell>
          <cell r="AH11">
            <v>365</v>
          </cell>
          <cell r="AI11">
            <v>365</v>
          </cell>
        </row>
        <row r="12">
          <cell r="F12">
            <v>0.35920000000000002</v>
          </cell>
          <cell r="G12">
            <v>0.75588</v>
          </cell>
          <cell r="H12">
            <v>0.82094</v>
          </cell>
          <cell r="I12">
            <v>0.8</v>
          </cell>
          <cell r="J12">
            <v>0.85</v>
          </cell>
          <cell r="K12">
            <v>0.9</v>
          </cell>
          <cell r="L12">
            <v>0.9</v>
          </cell>
          <cell r="M12">
            <v>0.9</v>
          </cell>
          <cell r="N12">
            <v>0.9</v>
          </cell>
          <cell r="O12">
            <v>0.9</v>
          </cell>
          <cell r="P12">
            <v>0.9</v>
          </cell>
          <cell r="Q12">
            <v>0.9</v>
          </cell>
          <cell r="R12">
            <v>0.82383500000000021</v>
          </cell>
          <cell r="S12">
            <v>0.9</v>
          </cell>
          <cell r="T12">
            <v>0.9</v>
          </cell>
          <cell r="U12">
            <v>0.9</v>
          </cell>
          <cell r="V12">
            <v>0.9</v>
          </cell>
          <cell r="W12">
            <v>0.9</v>
          </cell>
          <cell r="X12">
            <v>0.9</v>
          </cell>
          <cell r="Y12">
            <v>0.9</v>
          </cell>
          <cell r="Z12">
            <v>0.9</v>
          </cell>
          <cell r="AA12">
            <v>0.9</v>
          </cell>
          <cell r="AB12">
            <v>0.9</v>
          </cell>
          <cell r="AC12">
            <v>0.9</v>
          </cell>
          <cell r="AD12">
            <v>0.9</v>
          </cell>
          <cell r="AE12">
            <v>0.90000000000000024</v>
          </cell>
          <cell r="AF12">
            <v>0.9</v>
          </cell>
          <cell r="AG12">
            <v>0.9</v>
          </cell>
          <cell r="AH12">
            <v>0.9</v>
          </cell>
          <cell r="AI12">
            <v>0.9</v>
          </cell>
        </row>
        <row r="13">
          <cell r="F13">
            <v>3580</v>
          </cell>
          <cell r="G13">
            <v>5621.6</v>
          </cell>
          <cell r="H13">
            <v>7419.8</v>
          </cell>
          <cell r="I13">
            <v>5729.4</v>
          </cell>
          <cell r="J13">
            <v>6783</v>
          </cell>
          <cell r="K13">
            <v>9969</v>
          </cell>
          <cell r="L13">
            <v>10462</v>
          </cell>
          <cell r="M13">
            <v>13520</v>
          </cell>
          <cell r="N13">
            <v>20000</v>
          </cell>
          <cell r="O13">
            <v>23500</v>
          </cell>
          <cell r="P13">
            <v>23500</v>
          </cell>
          <cell r="Q13">
            <v>23500</v>
          </cell>
          <cell r="R13">
            <v>153584.79999999999</v>
          </cell>
          <cell r="S13">
            <v>23500</v>
          </cell>
          <cell r="T13">
            <v>23500</v>
          </cell>
          <cell r="U13">
            <v>23500</v>
          </cell>
          <cell r="V13">
            <v>23500</v>
          </cell>
          <cell r="W13">
            <v>23500</v>
          </cell>
          <cell r="X13">
            <v>23500</v>
          </cell>
          <cell r="Y13">
            <v>23500</v>
          </cell>
          <cell r="Z13">
            <v>23500</v>
          </cell>
          <cell r="AA13">
            <v>23500</v>
          </cell>
          <cell r="AB13">
            <v>23500</v>
          </cell>
          <cell r="AC13">
            <v>23500</v>
          </cell>
          <cell r="AD13">
            <v>23500</v>
          </cell>
          <cell r="AE13">
            <v>282000</v>
          </cell>
          <cell r="AF13">
            <v>282000</v>
          </cell>
          <cell r="AG13">
            <v>282000</v>
          </cell>
          <cell r="AH13">
            <v>282000</v>
          </cell>
          <cell r="AI13">
            <v>282000</v>
          </cell>
        </row>
        <row r="14">
          <cell r="F14">
            <v>13.395957564001243</v>
          </cell>
          <cell r="G14">
            <v>11.06720139503121</v>
          </cell>
          <cell r="H14">
            <v>12.148085685148233</v>
          </cell>
          <cell r="I14">
            <v>9.9468749999999986</v>
          </cell>
          <cell r="J14">
            <v>10.725806451612904</v>
          </cell>
          <cell r="K14">
            <v>15.38425925925926</v>
          </cell>
          <cell r="L14">
            <v>15.624253285543608</v>
          </cell>
          <cell r="M14">
            <v>20.191158900836321</v>
          </cell>
          <cell r="N14">
            <v>30.864197530864192</v>
          </cell>
          <cell r="O14">
            <v>35.095579450418164</v>
          </cell>
          <cell r="P14">
            <v>36.265432098765437</v>
          </cell>
          <cell r="Q14">
            <v>35.095579450418164</v>
          </cell>
          <cell r="R14">
            <v>21.281581160699783</v>
          </cell>
          <cell r="S14">
            <v>35.095579450418164</v>
          </cell>
          <cell r="T14">
            <v>38.855820105820108</v>
          </cell>
          <cell r="U14">
            <v>35.095579450418164</v>
          </cell>
          <cell r="V14">
            <v>36.265432098765437</v>
          </cell>
          <cell r="W14">
            <v>35.095579450418164</v>
          </cell>
          <cell r="X14">
            <v>36.265432098765437</v>
          </cell>
          <cell r="Y14">
            <v>35.095579450418164</v>
          </cell>
          <cell r="Z14">
            <v>35.095579450418164</v>
          </cell>
          <cell r="AA14">
            <v>36.265432098765437</v>
          </cell>
          <cell r="AB14">
            <v>35.095579450418164</v>
          </cell>
          <cell r="AC14">
            <v>36.265432098765437</v>
          </cell>
          <cell r="AD14">
            <v>35.095579450418164</v>
          </cell>
          <cell r="AE14">
            <v>35.768645357686445</v>
          </cell>
          <cell r="AF14">
            <v>35.768645357686452</v>
          </cell>
          <cell r="AG14">
            <v>35.670916818457805</v>
          </cell>
          <cell r="AH14">
            <v>35.768645357686452</v>
          </cell>
          <cell r="AI14">
            <v>35.768645357686452</v>
          </cell>
        </row>
        <row r="15">
          <cell r="F15">
            <v>6.0866145251396651</v>
          </cell>
          <cell r="G15">
            <v>7.9200227693183427</v>
          </cell>
          <cell r="H15">
            <v>9.0400010781961768</v>
          </cell>
          <cell r="I15">
            <v>8.8200335113624462</v>
          </cell>
          <cell r="J15">
            <v>8.64</v>
          </cell>
          <cell r="K15">
            <v>8.5</v>
          </cell>
          <cell r="L15">
            <v>8.84</v>
          </cell>
          <cell r="M15">
            <v>9.9899999999999984</v>
          </cell>
          <cell r="N15">
            <v>11</v>
          </cell>
          <cell r="O15">
            <v>11</v>
          </cell>
          <cell r="P15">
            <v>11</v>
          </cell>
          <cell r="Q15">
            <v>11</v>
          </cell>
          <cell r="R15">
            <v>10.094177809262376</v>
          </cell>
          <cell r="S15">
            <v>12.69</v>
          </cell>
          <cell r="T15">
            <v>12.69</v>
          </cell>
          <cell r="U15">
            <v>13.85</v>
          </cell>
          <cell r="V15">
            <v>13.85</v>
          </cell>
          <cell r="W15">
            <v>13.85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15</v>
          </cell>
          <cell r="AC15">
            <v>15</v>
          </cell>
          <cell r="AD15">
            <v>15</v>
          </cell>
          <cell r="AE15">
            <v>14.327500000000001</v>
          </cell>
          <cell r="AF15">
            <v>13</v>
          </cell>
          <cell r="AG15">
            <v>13</v>
          </cell>
          <cell r="AH15">
            <v>11</v>
          </cell>
          <cell r="AI15">
            <v>8</v>
          </cell>
        </row>
        <row r="16">
          <cell r="F16">
            <v>21790.080000000002</v>
          </cell>
          <cell r="G16">
            <v>44523.199999999997</v>
          </cell>
          <cell r="H16">
            <v>67075</v>
          </cell>
          <cell r="I16">
            <v>50533.499999999993</v>
          </cell>
          <cell r="J16">
            <v>58605.120000000003</v>
          </cell>
          <cell r="K16">
            <v>84736.5</v>
          </cell>
          <cell r="L16">
            <v>92484.08</v>
          </cell>
          <cell r="M16">
            <v>135064.79999999999</v>
          </cell>
          <cell r="N16">
            <v>220000</v>
          </cell>
          <cell r="O16">
            <v>258500</v>
          </cell>
          <cell r="P16">
            <v>258500</v>
          </cell>
          <cell r="Q16">
            <v>258500</v>
          </cell>
          <cell r="R16">
            <v>1550312.28</v>
          </cell>
          <cell r="S16">
            <v>298215</v>
          </cell>
          <cell r="T16">
            <v>298215</v>
          </cell>
          <cell r="U16">
            <v>325475</v>
          </cell>
          <cell r="V16">
            <v>325475</v>
          </cell>
          <cell r="W16">
            <v>325475</v>
          </cell>
          <cell r="X16">
            <v>352500</v>
          </cell>
          <cell r="Y16">
            <v>352500</v>
          </cell>
          <cell r="Z16">
            <v>352500</v>
          </cell>
          <cell r="AA16">
            <v>352500</v>
          </cell>
          <cell r="AB16">
            <v>352500</v>
          </cell>
          <cell r="AC16">
            <v>352500</v>
          </cell>
          <cell r="AD16">
            <v>352500</v>
          </cell>
          <cell r="AE16">
            <v>4040355</v>
          </cell>
          <cell r="AF16">
            <v>3666000</v>
          </cell>
          <cell r="AG16">
            <v>3666000</v>
          </cell>
          <cell r="AH16">
            <v>3102000</v>
          </cell>
          <cell r="AI16">
            <v>2256000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0.02</v>
          </cell>
          <cell r="J19">
            <v>0.02</v>
          </cell>
          <cell r="K19">
            <v>0.02</v>
          </cell>
          <cell r="L19">
            <v>0.02</v>
          </cell>
          <cell r="M19">
            <v>0.02</v>
          </cell>
          <cell r="N19">
            <v>0.02</v>
          </cell>
          <cell r="O19">
            <v>0.02</v>
          </cell>
          <cell r="P19">
            <v>0.02</v>
          </cell>
          <cell r="Q19">
            <v>0.02</v>
          </cell>
          <cell r="R19">
            <v>1.827920759293734E-2</v>
          </cell>
          <cell r="S19">
            <v>0.02</v>
          </cell>
          <cell r="T19">
            <v>0.02</v>
          </cell>
          <cell r="U19">
            <v>0.02</v>
          </cell>
          <cell r="V19">
            <v>0.02</v>
          </cell>
          <cell r="W19">
            <v>0.02</v>
          </cell>
          <cell r="X19">
            <v>0.02</v>
          </cell>
          <cell r="Y19">
            <v>0.02</v>
          </cell>
          <cell r="Z19">
            <v>0.02</v>
          </cell>
          <cell r="AA19">
            <v>0.02</v>
          </cell>
          <cell r="AB19">
            <v>0.02</v>
          </cell>
          <cell r="AC19">
            <v>0.02</v>
          </cell>
          <cell r="AD19">
            <v>0.02</v>
          </cell>
          <cell r="AE19">
            <v>0.02</v>
          </cell>
          <cell r="AF19">
            <v>0.02</v>
          </cell>
          <cell r="AG19">
            <v>0.02</v>
          </cell>
          <cell r="AH19">
            <v>0.02</v>
          </cell>
          <cell r="AI19">
            <v>0.02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1010.6699999999998</v>
          </cell>
          <cell r="J20">
            <v>1172.1024</v>
          </cell>
          <cell r="K20">
            <v>1694.73</v>
          </cell>
          <cell r="L20">
            <v>1849.6816000000001</v>
          </cell>
          <cell r="M20">
            <v>2701.2959999999998</v>
          </cell>
          <cell r="N20">
            <v>4400</v>
          </cell>
          <cell r="O20">
            <v>5170</v>
          </cell>
          <cell r="P20">
            <v>5170</v>
          </cell>
          <cell r="Q20">
            <v>5170</v>
          </cell>
          <cell r="R20">
            <v>28338.48</v>
          </cell>
          <cell r="S20">
            <v>5964.3</v>
          </cell>
          <cell r="T20">
            <v>5964.3</v>
          </cell>
          <cell r="U20">
            <v>6509.5</v>
          </cell>
          <cell r="V20">
            <v>6509.5</v>
          </cell>
          <cell r="W20">
            <v>6509.5</v>
          </cell>
          <cell r="X20">
            <v>7050</v>
          </cell>
          <cell r="Y20">
            <v>7050</v>
          </cell>
          <cell r="Z20">
            <v>7050</v>
          </cell>
          <cell r="AA20">
            <v>7050</v>
          </cell>
          <cell r="AB20">
            <v>7050</v>
          </cell>
          <cell r="AC20">
            <v>7050</v>
          </cell>
          <cell r="AD20">
            <v>7050</v>
          </cell>
          <cell r="AE20">
            <v>80807.100000000006</v>
          </cell>
          <cell r="AF20">
            <v>73320</v>
          </cell>
          <cell r="AG20">
            <v>73320</v>
          </cell>
          <cell r="AH20">
            <v>62040</v>
          </cell>
          <cell r="AI20">
            <v>45120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32.493791691476318</v>
          </cell>
          <cell r="J21">
            <v>37.683963337864441</v>
          </cell>
          <cell r="K21">
            <v>54.486829126515744</v>
          </cell>
          <cell r="L21">
            <v>59.468638235978744</v>
          </cell>
          <cell r="M21">
            <v>86.848674167649392</v>
          </cell>
          <cell r="N21">
            <v>141.46327034788391</v>
          </cell>
          <cell r="O21">
            <v>166.21934265876357</v>
          </cell>
          <cell r="P21">
            <v>166.21934265876357</v>
          </cell>
          <cell r="Q21">
            <v>166.21934265876357</v>
          </cell>
          <cell r="R21">
            <v>911.10319488365928</v>
          </cell>
          <cell r="S21">
            <v>191.75667803088271</v>
          </cell>
          <cell r="T21">
            <v>191.75667803088271</v>
          </cell>
          <cell r="U21">
            <v>209.28526325671595</v>
          </cell>
          <cell r="V21">
            <v>209.28526325671595</v>
          </cell>
          <cell r="W21">
            <v>209.28526325671595</v>
          </cell>
          <cell r="X21">
            <v>226.66273998922307</v>
          </cell>
          <cell r="Y21">
            <v>226.66273998922307</v>
          </cell>
          <cell r="Z21">
            <v>226.66273998922307</v>
          </cell>
          <cell r="AA21">
            <v>226.66273998922307</v>
          </cell>
          <cell r="AB21">
            <v>226.66273998922307</v>
          </cell>
          <cell r="AC21">
            <v>226.66273998922307</v>
          </cell>
          <cell r="AD21">
            <v>226.66273998922307</v>
          </cell>
          <cell r="AE21">
            <v>2598.0083257564752</v>
          </cell>
          <cell r="AF21">
            <v>2357.2924958879198</v>
          </cell>
          <cell r="AG21">
            <v>2357.2924958879198</v>
          </cell>
          <cell r="AH21">
            <v>1994.6321119051629</v>
          </cell>
          <cell r="AI21">
            <v>1450.6415359310276</v>
          </cell>
        </row>
        <row r="25">
          <cell r="F25">
            <v>21790.080000000002</v>
          </cell>
          <cell r="G25">
            <v>44523.199999999997</v>
          </cell>
          <cell r="H25">
            <v>67075</v>
          </cell>
          <cell r="I25">
            <v>49522.829999999994</v>
          </cell>
          <cell r="J25">
            <v>57433.017599999999</v>
          </cell>
          <cell r="K25">
            <v>83041.77</v>
          </cell>
          <cell r="L25">
            <v>90634.398400000005</v>
          </cell>
          <cell r="M25">
            <v>132363.50399999999</v>
          </cell>
          <cell r="N25">
            <v>215600</v>
          </cell>
          <cell r="O25">
            <v>253330</v>
          </cell>
          <cell r="P25">
            <v>253330</v>
          </cell>
          <cell r="Q25">
            <v>253330</v>
          </cell>
          <cell r="R25">
            <v>1521973.7999999998</v>
          </cell>
          <cell r="S25">
            <v>292250.7</v>
          </cell>
          <cell r="T25">
            <v>292250.7</v>
          </cell>
          <cell r="U25">
            <v>318965.5</v>
          </cell>
          <cell r="V25">
            <v>318965.5</v>
          </cell>
          <cell r="W25">
            <v>318965.5</v>
          </cell>
          <cell r="X25">
            <v>345450</v>
          </cell>
          <cell r="Y25">
            <v>345450</v>
          </cell>
          <cell r="Z25">
            <v>345450</v>
          </cell>
          <cell r="AA25">
            <v>345450</v>
          </cell>
          <cell r="AB25">
            <v>345450</v>
          </cell>
          <cell r="AC25">
            <v>345450</v>
          </cell>
          <cell r="AD25">
            <v>345450</v>
          </cell>
          <cell r="AE25">
            <v>3959547.9</v>
          </cell>
          <cell r="AF25">
            <v>3592680</v>
          </cell>
          <cell r="AG25">
            <v>3592680</v>
          </cell>
          <cell r="AH25">
            <v>3039960</v>
          </cell>
          <cell r="AI25">
            <v>2210880</v>
          </cell>
        </row>
        <row r="26">
          <cell r="F26">
            <v>6.0866145251396651</v>
          </cell>
          <cell r="G26">
            <v>7.9200227693183427</v>
          </cell>
          <cell r="H26">
            <v>9.0400010781961768</v>
          </cell>
          <cell r="I26">
            <v>8.6436328411351973</v>
          </cell>
          <cell r="J26">
            <v>8.4672000000000001</v>
          </cell>
          <cell r="K26">
            <v>8.33</v>
          </cell>
          <cell r="L26">
            <v>8.6631999999999998</v>
          </cell>
          <cell r="M26">
            <v>9.7901999999999987</v>
          </cell>
          <cell r="N26">
            <v>10.78</v>
          </cell>
          <cell r="O26">
            <v>10.78</v>
          </cell>
          <cell r="P26">
            <v>10.78</v>
          </cell>
          <cell r="Q26">
            <v>10.78</v>
          </cell>
          <cell r="R26">
            <v>9.9096642376068456</v>
          </cell>
          <cell r="S26">
            <v>12.436200000000001</v>
          </cell>
          <cell r="T26">
            <v>12.436200000000001</v>
          </cell>
          <cell r="U26">
            <v>13.573</v>
          </cell>
          <cell r="V26">
            <v>13.573</v>
          </cell>
          <cell r="W26">
            <v>13.573</v>
          </cell>
          <cell r="X26">
            <v>14.7</v>
          </cell>
          <cell r="Y26">
            <v>14.7</v>
          </cell>
          <cell r="Z26">
            <v>14.7</v>
          </cell>
          <cell r="AA26">
            <v>14.7</v>
          </cell>
          <cell r="AB26">
            <v>14.7</v>
          </cell>
          <cell r="AC26">
            <v>14.7</v>
          </cell>
          <cell r="AD26">
            <v>14.7</v>
          </cell>
          <cell r="AE26">
            <v>14.04095</v>
          </cell>
          <cell r="AF26">
            <v>12.74</v>
          </cell>
          <cell r="AG26">
            <v>12.74</v>
          </cell>
          <cell r="AH26">
            <v>10.78</v>
          </cell>
          <cell r="AI26">
            <v>7.84</v>
          </cell>
        </row>
        <row r="29">
          <cell r="F29">
            <v>5.6293000000000003E-2</v>
          </cell>
          <cell r="G29">
            <v>9.4670599999999994E-2</v>
          </cell>
          <cell r="H29">
            <v>0.10954999999999999</v>
          </cell>
          <cell r="I29">
            <v>0.1410584</v>
          </cell>
          <cell r="J29">
            <v>0.17</v>
          </cell>
          <cell r="K29">
            <v>0.2</v>
          </cell>
          <cell r="L29">
            <v>0.2</v>
          </cell>
          <cell r="M29">
            <v>0.2</v>
          </cell>
          <cell r="N29">
            <v>0.2</v>
          </cell>
          <cell r="O29">
            <v>0.2</v>
          </cell>
          <cell r="P29">
            <v>0.2</v>
          </cell>
          <cell r="Q29">
            <v>0.2</v>
          </cell>
          <cell r="R29">
            <v>0.18490148941770279</v>
          </cell>
          <cell r="S29">
            <v>0.2</v>
          </cell>
          <cell r="T29">
            <v>0.2</v>
          </cell>
          <cell r="U29">
            <v>0.2</v>
          </cell>
          <cell r="V29">
            <v>0.2</v>
          </cell>
          <cell r="W29">
            <v>0.2</v>
          </cell>
          <cell r="X29">
            <v>0.2</v>
          </cell>
          <cell r="Y29">
            <v>0.2</v>
          </cell>
          <cell r="Z29">
            <v>0.2</v>
          </cell>
          <cell r="AA29">
            <v>0.2</v>
          </cell>
          <cell r="AB29">
            <v>0.2</v>
          </cell>
          <cell r="AC29">
            <v>0.2</v>
          </cell>
          <cell r="AD29">
            <v>0.2</v>
          </cell>
          <cell r="AE29">
            <v>0.2</v>
          </cell>
          <cell r="AF29">
            <v>0.2</v>
          </cell>
          <cell r="AG29">
            <v>0.2</v>
          </cell>
          <cell r="AH29">
            <v>0.2</v>
          </cell>
          <cell r="AI29">
            <v>0.2</v>
          </cell>
        </row>
        <row r="30">
          <cell r="F30">
            <v>201.52894000000001</v>
          </cell>
          <cell r="G30">
            <v>532.20024495999996</v>
          </cell>
          <cell r="H30">
            <v>812.83908999999994</v>
          </cell>
          <cell r="I30">
            <v>808.17999695999993</v>
          </cell>
          <cell r="J30">
            <v>1153.1100000000001</v>
          </cell>
          <cell r="K30">
            <v>1993.8000000000002</v>
          </cell>
          <cell r="L30">
            <v>2092.4</v>
          </cell>
          <cell r="M30">
            <v>2704</v>
          </cell>
          <cell r="N30">
            <v>4000</v>
          </cell>
          <cell r="O30">
            <v>4700</v>
          </cell>
          <cell r="P30">
            <v>4700</v>
          </cell>
          <cell r="Q30">
            <v>4700</v>
          </cell>
          <cell r="R30">
            <v>28398.058271919999</v>
          </cell>
          <cell r="S30">
            <v>4700</v>
          </cell>
          <cell r="T30">
            <v>4700</v>
          </cell>
          <cell r="U30">
            <v>4700</v>
          </cell>
          <cell r="V30">
            <v>4700</v>
          </cell>
          <cell r="W30">
            <v>4700</v>
          </cell>
          <cell r="X30">
            <v>4700</v>
          </cell>
          <cell r="Y30">
            <v>4700</v>
          </cell>
          <cell r="Z30">
            <v>4700</v>
          </cell>
          <cell r="AA30">
            <v>4700</v>
          </cell>
          <cell r="AB30">
            <v>4700</v>
          </cell>
          <cell r="AC30">
            <v>4700</v>
          </cell>
          <cell r="AD30">
            <v>4700</v>
          </cell>
          <cell r="AE30">
            <v>56400</v>
          </cell>
          <cell r="AF30">
            <v>56400</v>
          </cell>
          <cell r="AG30">
            <v>56400</v>
          </cell>
          <cell r="AH30">
            <v>56400</v>
          </cell>
          <cell r="AI30">
            <v>56400</v>
          </cell>
        </row>
        <row r="31">
          <cell r="F31">
            <v>0.75409863915032216</v>
          </cell>
          <cell r="G31">
            <v>1.0477385963884416</v>
          </cell>
          <cell r="H31">
            <v>1.3308227868079889</v>
          </cell>
          <cell r="I31">
            <v>1.4030902724999998</v>
          </cell>
          <cell r="J31">
            <v>1.8233870967741939</v>
          </cell>
          <cell r="K31">
            <v>3.0768518518518522</v>
          </cell>
          <cell r="L31">
            <v>3.1248506571087216</v>
          </cell>
          <cell r="M31">
            <v>4.0382317801672638</v>
          </cell>
          <cell r="N31">
            <v>6.1728395061728394</v>
          </cell>
          <cell r="O31">
            <v>7.0191158900836319</v>
          </cell>
          <cell r="P31">
            <v>7.2530864197530862</v>
          </cell>
          <cell r="Q31">
            <v>7.0191158900836319</v>
          </cell>
          <cell r="R31">
            <v>3.9349960537771147</v>
          </cell>
          <cell r="S31">
            <v>7.0191158900836319</v>
          </cell>
          <cell r="T31">
            <v>7.7711640211640205</v>
          </cell>
          <cell r="U31">
            <v>7.0191158900836319</v>
          </cell>
          <cell r="V31">
            <v>7.2530864197530862</v>
          </cell>
          <cell r="W31">
            <v>7.0191158900836319</v>
          </cell>
          <cell r="X31">
            <v>7.2530864197530862</v>
          </cell>
          <cell r="Y31">
            <v>7.0191158900836319</v>
          </cell>
          <cell r="Z31">
            <v>7.0191158900836319</v>
          </cell>
          <cell r="AA31">
            <v>7.2530864197530862</v>
          </cell>
          <cell r="AB31">
            <v>7.0191158900836319</v>
          </cell>
          <cell r="AC31">
            <v>7.2530864197530862</v>
          </cell>
          <cell r="AD31">
            <v>7.0191158900836319</v>
          </cell>
          <cell r="AE31">
            <v>7.1537290715372892</v>
          </cell>
          <cell r="AF31">
            <v>7.153729071537291</v>
          </cell>
          <cell r="AG31">
            <v>7.1341833636915597</v>
          </cell>
          <cell r="AH31">
            <v>7.153729071537291</v>
          </cell>
          <cell r="AI31">
            <v>7.153729071537291</v>
          </cell>
        </row>
        <row r="34">
          <cell r="F34">
            <v>0.54531144399999998</v>
          </cell>
          <cell r="G34">
            <v>0.60984000000000005</v>
          </cell>
          <cell r="H34">
            <v>0.71274000000000004</v>
          </cell>
          <cell r="I34">
            <v>0.7</v>
          </cell>
          <cell r="J34">
            <v>0.75</v>
          </cell>
          <cell r="K34">
            <v>0.75</v>
          </cell>
          <cell r="L34">
            <v>0.75</v>
          </cell>
          <cell r="M34">
            <v>0.75</v>
          </cell>
          <cell r="N34">
            <v>0.75</v>
          </cell>
          <cell r="O34">
            <v>0.80183999999999989</v>
          </cell>
          <cell r="P34">
            <v>0.80520000000000003</v>
          </cell>
          <cell r="Q34">
            <v>0.81336000000000008</v>
          </cell>
          <cell r="R34">
            <v>0.76806307327870926</v>
          </cell>
          <cell r="S34">
            <v>0.82200000000000006</v>
          </cell>
          <cell r="T34">
            <v>0.82200000000000006</v>
          </cell>
          <cell r="U34">
            <v>0.84600000000000009</v>
          </cell>
          <cell r="V34">
            <v>0.84600000000000009</v>
          </cell>
          <cell r="W34">
            <v>0.84600000000000009</v>
          </cell>
          <cell r="X34">
            <v>0.87</v>
          </cell>
          <cell r="Y34">
            <v>0.87</v>
          </cell>
          <cell r="Z34">
            <v>0.87</v>
          </cell>
          <cell r="AA34">
            <v>0.87</v>
          </cell>
          <cell r="AB34">
            <v>0.87</v>
          </cell>
          <cell r="AC34">
            <v>0.87</v>
          </cell>
          <cell r="AD34">
            <v>0.87</v>
          </cell>
          <cell r="AE34">
            <v>0.85711429069970346</v>
          </cell>
          <cell r="AF34">
            <v>0.85</v>
          </cell>
          <cell r="AG34">
            <v>0.85</v>
          </cell>
          <cell r="AH34">
            <v>0.85</v>
          </cell>
          <cell r="AI34">
            <v>0.85</v>
          </cell>
        </row>
        <row r="35">
          <cell r="F35">
            <v>11882.379989675521</v>
          </cell>
          <cell r="G35">
            <v>27152.028288000001</v>
          </cell>
          <cell r="H35">
            <v>47807.035500000005</v>
          </cell>
          <cell r="I35">
            <v>34665.980999999992</v>
          </cell>
          <cell r="J35">
            <v>43074.763200000001</v>
          </cell>
          <cell r="K35">
            <v>62281.327499999999</v>
          </cell>
          <cell r="L35">
            <v>67975.798800000004</v>
          </cell>
          <cell r="M35">
            <v>99272.627999999997</v>
          </cell>
          <cell r="N35">
            <v>161700</v>
          </cell>
          <cell r="O35">
            <v>203130.12719999996</v>
          </cell>
          <cell r="P35">
            <v>203981.31600000002</v>
          </cell>
          <cell r="Q35">
            <v>206048.48880000002</v>
          </cell>
          <cell r="R35">
            <v>1168971.8742776755</v>
          </cell>
          <cell r="S35">
            <v>240230.07540000003</v>
          </cell>
          <cell r="T35">
            <v>240230.07540000003</v>
          </cell>
          <cell r="U35">
            <v>269844.81300000002</v>
          </cell>
          <cell r="V35">
            <v>269844.81300000002</v>
          </cell>
          <cell r="W35">
            <v>269844.81300000002</v>
          </cell>
          <cell r="X35">
            <v>300541.5</v>
          </cell>
          <cell r="Y35">
            <v>300541.5</v>
          </cell>
          <cell r="Z35">
            <v>300541.5</v>
          </cell>
          <cell r="AA35">
            <v>300541.5</v>
          </cell>
          <cell r="AB35">
            <v>300541.5</v>
          </cell>
          <cell r="AC35">
            <v>300541.5</v>
          </cell>
          <cell r="AD35">
            <v>300541.5</v>
          </cell>
          <cell r="AE35">
            <v>3393785.0898000002</v>
          </cell>
          <cell r="AF35">
            <v>3053778</v>
          </cell>
          <cell r="AG35">
            <v>3053778</v>
          </cell>
          <cell r="AH35">
            <v>2583966</v>
          </cell>
          <cell r="AI35">
            <v>1879248</v>
          </cell>
        </row>
        <row r="36">
          <cell r="F36">
            <v>58.961159571799072</v>
          </cell>
          <cell r="G36">
            <v>51.018443800304418</v>
          </cell>
          <cell r="H36">
            <v>58.814882414181149</v>
          </cell>
          <cell r="I36">
            <v>42.893886424308214</v>
          </cell>
          <cell r="J36">
            <v>37.355294117647055</v>
          </cell>
          <cell r="K36">
            <v>31.237499999999997</v>
          </cell>
          <cell r="L36">
            <v>32.487000000000002</v>
          </cell>
          <cell r="M36">
            <v>36.713250000000002</v>
          </cell>
          <cell r="N36">
            <v>40.424999999999997</v>
          </cell>
          <cell r="O36">
            <v>43.21917599999999</v>
          </cell>
          <cell r="P36">
            <v>43.400280000000002</v>
          </cell>
          <cell r="Q36">
            <v>43.840104000000004</v>
          </cell>
          <cell r="R36">
            <v>41.163795886479846</v>
          </cell>
          <cell r="S36">
            <v>51.11278200000001</v>
          </cell>
          <cell r="T36">
            <v>51.11278200000001</v>
          </cell>
          <cell r="U36">
            <v>57.413790000000006</v>
          </cell>
          <cell r="V36">
            <v>57.413790000000006</v>
          </cell>
          <cell r="W36">
            <v>57.413790000000006</v>
          </cell>
          <cell r="X36">
            <v>63.945</v>
          </cell>
          <cell r="Y36">
            <v>63.945</v>
          </cell>
          <cell r="Z36">
            <v>63.945</v>
          </cell>
          <cell r="AA36">
            <v>63.945</v>
          </cell>
          <cell r="AB36">
            <v>63.945</v>
          </cell>
          <cell r="AC36">
            <v>63.945</v>
          </cell>
          <cell r="AD36">
            <v>63.945</v>
          </cell>
          <cell r="AE36">
            <v>60.173494500000004</v>
          </cell>
          <cell r="AF36">
            <v>54.145000000000003</v>
          </cell>
          <cell r="AG36">
            <v>54.145000000000003</v>
          </cell>
          <cell r="AH36">
            <v>45.814999999999998</v>
          </cell>
          <cell r="AI36">
            <v>33.32</v>
          </cell>
        </row>
        <row r="38">
          <cell r="F38">
            <v>0.54531144399999998</v>
          </cell>
          <cell r="G38">
            <v>0.60984000000000005</v>
          </cell>
          <cell r="H38">
            <v>0.71274000000000004</v>
          </cell>
          <cell r="I38">
            <v>0.70599999999999996</v>
          </cell>
          <cell r="J38">
            <v>0.755</v>
          </cell>
          <cell r="K38">
            <v>0.755</v>
          </cell>
          <cell r="L38">
            <v>0.755</v>
          </cell>
          <cell r="M38">
            <v>0.755</v>
          </cell>
          <cell r="N38">
            <v>0.755</v>
          </cell>
          <cell r="O38">
            <v>0.80580319999999983</v>
          </cell>
          <cell r="P38">
            <v>0.80909600000000004</v>
          </cell>
          <cell r="Q38">
            <v>0.81709280000000006</v>
          </cell>
          <cell r="R38">
            <v>0.77230269651071559</v>
          </cell>
          <cell r="S38">
            <v>0.82556000000000007</v>
          </cell>
          <cell r="T38">
            <v>0.82556000000000007</v>
          </cell>
          <cell r="U38">
            <v>0.84908000000000006</v>
          </cell>
          <cell r="V38">
            <v>0.84908000000000006</v>
          </cell>
          <cell r="W38">
            <v>0.84908000000000006</v>
          </cell>
          <cell r="X38">
            <v>0.87260000000000004</v>
          </cell>
          <cell r="Y38">
            <v>0.87260000000000004</v>
          </cell>
          <cell r="Z38">
            <v>0.87260000000000004</v>
          </cell>
          <cell r="AA38">
            <v>0.87260000000000004</v>
          </cell>
          <cell r="AB38">
            <v>0.87260000000000004</v>
          </cell>
          <cell r="AC38">
            <v>0.87260000000000004</v>
          </cell>
          <cell r="AD38">
            <v>0.87260000000000004</v>
          </cell>
          <cell r="AE38">
            <v>0.85997200488570935</v>
          </cell>
          <cell r="AF38">
            <v>0.85299999999999998</v>
          </cell>
          <cell r="AG38">
            <v>0.85299999999999998</v>
          </cell>
          <cell r="AH38">
            <v>0.85299999999999998</v>
          </cell>
          <cell r="AI38">
            <v>0.85299999999999998</v>
          </cell>
        </row>
        <row r="41">
          <cell r="F41">
            <v>88.7</v>
          </cell>
          <cell r="G41">
            <v>383.17599999999999</v>
          </cell>
          <cell r="H41">
            <v>395.67899999999997</v>
          </cell>
          <cell r="I41">
            <v>390</v>
          </cell>
          <cell r="J41">
            <v>390</v>
          </cell>
          <cell r="R41">
            <v>1647.5549999999998</v>
          </cell>
        </row>
        <row r="42">
          <cell r="F42">
            <v>52.164599774520852</v>
          </cell>
          <cell r="G42">
            <v>51.846015930016499</v>
          </cell>
          <cell r="H42">
            <v>57.36781583050908</v>
          </cell>
          <cell r="I42">
            <v>52</v>
          </cell>
          <cell r="J42">
            <v>52</v>
          </cell>
          <cell r="R42">
            <v>53.26219094354969</v>
          </cell>
        </row>
        <row r="43">
          <cell r="F43">
            <v>4627</v>
          </cell>
          <cell r="G43">
            <v>19866.149000000001</v>
          </cell>
          <cell r="H43">
            <v>22699.24</v>
          </cell>
          <cell r="I43">
            <v>20280</v>
          </cell>
          <cell r="J43">
            <v>20280</v>
          </cell>
          <cell r="R43">
            <v>87752.388999999996</v>
          </cell>
        </row>
        <row r="44">
          <cell r="F44">
            <v>148.76148906810428</v>
          </cell>
          <cell r="G44">
            <v>638.71145608144172</v>
          </cell>
          <cell r="H44">
            <v>729.79743745715916</v>
          </cell>
          <cell r="I44">
            <v>652.01707333070124</v>
          </cell>
          <cell r="J44">
            <v>652.01707333070124</v>
          </cell>
          <cell r="R44">
            <v>2821.3045292681077</v>
          </cell>
        </row>
        <row r="46">
          <cell r="F46">
            <v>112.82894</v>
          </cell>
          <cell r="G46">
            <v>261.85318495999996</v>
          </cell>
          <cell r="H46">
            <v>679.01327495999988</v>
          </cell>
          <cell r="I46">
            <v>917.19327191999992</v>
          </cell>
          <cell r="J46">
            <v>280.30327192000004</v>
          </cell>
          <cell r="K46">
            <v>-660.69672807999996</v>
          </cell>
          <cell r="L46">
            <v>-1601.69672808</v>
          </cell>
        </row>
        <row r="47">
          <cell r="F47">
            <v>64.304246673553081</v>
          </cell>
          <cell r="G47">
            <v>55.532107733945679</v>
          </cell>
          <cell r="H47">
            <v>58.392164394740618</v>
          </cell>
          <cell r="I47">
            <v>51.063431461543246</v>
          </cell>
          <cell r="J47">
            <v>48.625186871045607</v>
          </cell>
          <cell r="K47">
            <v>56.100173418501441</v>
          </cell>
        </row>
        <row r="48">
          <cell r="F48">
            <v>7255.3799896755208</v>
          </cell>
          <cell r="G48">
            <v>14541.259277675523</v>
          </cell>
          <cell r="H48">
            <v>39649.054777675527</v>
          </cell>
          <cell r="I48">
            <v>46835.035777675512</v>
          </cell>
          <cell r="J48">
            <v>13629.798977675513</v>
          </cell>
          <cell r="K48">
            <v>-37065.201022324487</v>
          </cell>
          <cell r="L48">
            <v>-87760.201022324487</v>
          </cell>
        </row>
        <row r="51">
          <cell r="I51">
            <v>180</v>
          </cell>
          <cell r="J51">
            <v>1400</v>
          </cell>
          <cell r="K51">
            <v>2934.8</v>
          </cell>
          <cell r="L51">
            <v>3033.4</v>
          </cell>
          <cell r="M51">
            <v>2704</v>
          </cell>
          <cell r="N51">
            <v>4000</v>
          </cell>
          <cell r="O51">
            <v>4700</v>
          </cell>
          <cell r="P51">
            <v>4700</v>
          </cell>
          <cell r="Q51">
            <v>4700</v>
          </cell>
          <cell r="R51">
            <v>28352.2</v>
          </cell>
          <cell r="S51">
            <v>4700</v>
          </cell>
          <cell r="T51">
            <v>4700</v>
          </cell>
          <cell r="U51">
            <v>4700</v>
          </cell>
          <cell r="V51">
            <v>4700</v>
          </cell>
          <cell r="W51">
            <v>4700</v>
          </cell>
          <cell r="X51">
            <v>4700</v>
          </cell>
          <cell r="Y51">
            <v>4700</v>
          </cell>
          <cell r="Z51">
            <v>4700</v>
          </cell>
          <cell r="AA51">
            <v>4700</v>
          </cell>
          <cell r="AB51">
            <v>4700</v>
          </cell>
          <cell r="AC51">
            <v>4700</v>
          </cell>
          <cell r="AD51">
            <v>4700</v>
          </cell>
          <cell r="AE51">
            <v>56400</v>
          </cell>
          <cell r="AF51">
            <v>56400</v>
          </cell>
          <cell r="AG51">
            <v>56400</v>
          </cell>
          <cell r="AH51">
            <v>56400</v>
          </cell>
          <cell r="AI51">
            <v>56400</v>
          </cell>
        </row>
        <row r="52">
          <cell r="I52">
            <v>40</v>
          </cell>
          <cell r="J52">
            <v>40</v>
          </cell>
          <cell r="K52">
            <v>38.495409397573937</v>
          </cell>
          <cell r="L52">
            <v>39.121381552053798</v>
          </cell>
          <cell r="M52">
            <v>36.713250000000002</v>
          </cell>
          <cell r="N52">
            <v>40.424999999999997</v>
          </cell>
          <cell r="O52">
            <v>43.21917599999999</v>
          </cell>
          <cell r="P52">
            <v>43.400280000000002</v>
          </cell>
          <cell r="Q52">
            <v>43.840104000000004</v>
          </cell>
          <cell r="R52">
            <v>41.23065181185234</v>
          </cell>
          <cell r="S52">
            <v>51.11278200000001</v>
          </cell>
          <cell r="T52">
            <v>51.11278200000001</v>
          </cell>
          <cell r="U52">
            <v>57.413790000000006</v>
          </cell>
          <cell r="V52">
            <v>57.413790000000006</v>
          </cell>
          <cell r="W52">
            <v>57.413790000000006</v>
          </cell>
          <cell r="X52">
            <v>63.945</v>
          </cell>
          <cell r="Y52">
            <v>63.945</v>
          </cell>
          <cell r="Z52">
            <v>63.945</v>
          </cell>
          <cell r="AA52">
            <v>63.945</v>
          </cell>
          <cell r="AB52">
            <v>63.945</v>
          </cell>
          <cell r="AC52">
            <v>63.945</v>
          </cell>
          <cell r="AD52">
            <v>63.945</v>
          </cell>
          <cell r="AE52">
            <v>60.173494500000004</v>
          </cell>
          <cell r="AF52">
            <v>54.145000000000003</v>
          </cell>
          <cell r="AG52">
            <v>54.145000000000003</v>
          </cell>
          <cell r="AH52">
            <v>45.814999999999998</v>
          </cell>
          <cell r="AI52">
            <v>33.32</v>
          </cell>
        </row>
        <row r="53">
          <cell r="I53">
            <v>7200</v>
          </cell>
          <cell r="J53">
            <v>56000</v>
          </cell>
          <cell r="K53">
            <v>112976.3275</v>
          </cell>
          <cell r="L53">
            <v>118670.7988</v>
          </cell>
          <cell r="M53">
            <v>99272.627999999997</v>
          </cell>
          <cell r="N53">
            <v>161700</v>
          </cell>
          <cell r="O53">
            <v>203130.12719999996</v>
          </cell>
          <cell r="P53">
            <v>203981.31600000002</v>
          </cell>
          <cell r="Q53">
            <v>206048.48880000002</v>
          </cell>
          <cell r="R53">
            <v>1168979.6862999999</v>
          </cell>
          <cell r="S53">
            <v>240230.07540000003</v>
          </cell>
          <cell r="T53">
            <v>240230.07540000003</v>
          </cell>
          <cell r="U53">
            <v>269844.81300000002</v>
          </cell>
          <cell r="V53">
            <v>269844.81300000002</v>
          </cell>
          <cell r="W53">
            <v>269844.81300000002</v>
          </cell>
          <cell r="X53">
            <v>300541.5</v>
          </cell>
          <cell r="Y53">
            <v>300541.5</v>
          </cell>
          <cell r="Z53">
            <v>300541.5</v>
          </cell>
          <cell r="AA53">
            <v>300541.5</v>
          </cell>
          <cell r="AB53">
            <v>300541.5</v>
          </cell>
          <cell r="AC53">
            <v>300541.5</v>
          </cell>
          <cell r="AD53">
            <v>300541.5</v>
          </cell>
          <cell r="AE53">
            <v>3393785.0898000002</v>
          </cell>
          <cell r="AF53">
            <v>3053778</v>
          </cell>
          <cell r="AG53">
            <v>3053778</v>
          </cell>
          <cell r="AH53">
            <v>2583966</v>
          </cell>
          <cell r="AI53">
            <v>1879248</v>
          </cell>
        </row>
        <row r="54">
          <cell r="I54">
            <v>0.25</v>
          </cell>
          <cell r="J54">
            <v>1.881720430107527</v>
          </cell>
          <cell r="K54">
            <v>4.0761111111111115</v>
          </cell>
          <cell r="L54">
            <v>4.0771505376344086</v>
          </cell>
          <cell r="M54">
            <v>3.6344086021505375</v>
          </cell>
          <cell r="N54">
            <v>5.5555555555555554</v>
          </cell>
          <cell r="O54">
            <v>6.317204301075269</v>
          </cell>
          <cell r="P54">
            <v>6.5277777777777777</v>
          </cell>
          <cell r="Q54">
            <v>6.317204301075269</v>
          </cell>
          <cell r="R54">
            <v>3.2365525114155251</v>
          </cell>
          <cell r="S54">
            <v>6.317204301075269</v>
          </cell>
          <cell r="T54">
            <v>6.9940476190476186</v>
          </cell>
          <cell r="U54">
            <v>6.317204301075269</v>
          </cell>
          <cell r="V54">
            <v>6.5277777777777777</v>
          </cell>
          <cell r="W54">
            <v>6.317204301075269</v>
          </cell>
          <cell r="X54">
            <v>6.5277777777777777</v>
          </cell>
          <cell r="Y54">
            <v>6.317204301075269</v>
          </cell>
          <cell r="Z54">
            <v>6.317204301075269</v>
          </cell>
          <cell r="AA54">
            <v>6.5277777777777777</v>
          </cell>
          <cell r="AB54">
            <v>6.317204301075269</v>
          </cell>
          <cell r="AC54">
            <v>6.5277777777777777</v>
          </cell>
          <cell r="AD54">
            <v>6.317204301075269</v>
          </cell>
          <cell r="AE54">
            <v>6.4383561643835616</v>
          </cell>
          <cell r="AF54">
            <v>6.4383561643835616</v>
          </cell>
          <cell r="AG54">
            <v>6.4207650273224042</v>
          </cell>
          <cell r="AH54">
            <v>6.4383561643835616</v>
          </cell>
          <cell r="AI54">
            <v>6.4383561643835616</v>
          </cell>
        </row>
        <row r="56">
          <cell r="J56">
            <v>180</v>
          </cell>
          <cell r="K56">
            <v>1400</v>
          </cell>
          <cell r="L56">
            <v>2934.8</v>
          </cell>
          <cell r="M56">
            <v>3033.4</v>
          </cell>
          <cell r="N56">
            <v>2704</v>
          </cell>
          <cell r="O56">
            <v>4000</v>
          </cell>
          <cell r="P56">
            <v>4700</v>
          </cell>
          <cell r="Q56">
            <v>4700</v>
          </cell>
          <cell r="R56">
            <v>23652.2</v>
          </cell>
          <cell r="S56">
            <v>4700</v>
          </cell>
          <cell r="T56">
            <v>4700</v>
          </cell>
          <cell r="U56">
            <v>4700</v>
          </cell>
          <cell r="V56">
            <v>4700</v>
          </cell>
          <cell r="W56">
            <v>4700</v>
          </cell>
          <cell r="X56">
            <v>4700</v>
          </cell>
          <cell r="Y56">
            <v>4700</v>
          </cell>
          <cell r="Z56">
            <v>4700</v>
          </cell>
          <cell r="AA56">
            <v>4700</v>
          </cell>
          <cell r="AB56">
            <v>4700</v>
          </cell>
          <cell r="AC56">
            <v>4700</v>
          </cell>
          <cell r="AD56">
            <v>4700</v>
          </cell>
          <cell r="AE56">
            <v>56400</v>
          </cell>
          <cell r="AF56">
            <v>56400</v>
          </cell>
          <cell r="AG56">
            <v>56400</v>
          </cell>
          <cell r="AH56">
            <v>56400</v>
          </cell>
          <cell r="AI56">
            <v>56400</v>
          </cell>
        </row>
        <row r="57">
          <cell r="J57">
            <v>40</v>
          </cell>
          <cell r="K57">
            <v>40</v>
          </cell>
          <cell r="L57">
            <v>38.495409397573937</v>
          </cell>
          <cell r="M57">
            <v>39.121381552053798</v>
          </cell>
          <cell r="N57">
            <v>36.713250000000002</v>
          </cell>
          <cell r="O57">
            <v>40.424999999999997</v>
          </cell>
          <cell r="P57">
            <v>43.21917599999999</v>
          </cell>
          <cell r="Q57">
            <v>43.400280000000002</v>
          </cell>
          <cell r="R57">
            <v>40.71211969711063</v>
          </cell>
          <cell r="S57">
            <v>51.11278200000001</v>
          </cell>
          <cell r="T57">
            <v>51.11278200000001</v>
          </cell>
          <cell r="U57">
            <v>57.413790000000006</v>
          </cell>
          <cell r="V57">
            <v>57.413790000000006</v>
          </cell>
          <cell r="W57">
            <v>57.413790000000006</v>
          </cell>
          <cell r="X57">
            <v>63.945</v>
          </cell>
          <cell r="Y57">
            <v>63.945</v>
          </cell>
          <cell r="Z57">
            <v>63.945</v>
          </cell>
          <cell r="AA57">
            <v>63.945</v>
          </cell>
          <cell r="AB57">
            <v>63.945</v>
          </cell>
          <cell r="AC57">
            <v>63.945</v>
          </cell>
          <cell r="AD57">
            <v>63.945</v>
          </cell>
          <cell r="AE57">
            <v>60.173494500000004</v>
          </cell>
          <cell r="AF57">
            <v>54.145000000000003</v>
          </cell>
          <cell r="AG57">
            <v>54.145000000000003</v>
          </cell>
          <cell r="AH57">
            <v>45.814999999999998</v>
          </cell>
          <cell r="AI57">
            <v>33.32</v>
          </cell>
        </row>
        <row r="58">
          <cell r="J58">
            <v>7200</v>
          </cell>
          <cell r="K58">
            <v>56000</v>
          </cell>
          <cell r="L58">
            <v>112976.3275</v>
          </cell>
          <cell r="M58">
            <v>118670.7988</v>
          </cell>
          <cell r="N58">
            <v>99272.627999999997</v>
          </cell>
          <cell r="O58">
            <v>161700</v>
          </cell>
          <cell r="P58">
            <v>203130.12719999996</v>
          </cell>
          <cell r="Q58">
            <v>203981.31600000002</v>
          </cell>
          <cell r="R58">
            <v>962931.19750000001</v>
          </cell>
          <cell r="S58">
            <v>240230.07540000003</v>
          </cell>
          <cell r="T58">
            <v>240230.07540000003</v>
          </cell>
          <cell r="U58">
            <v>269844.81300000002</v>
          </cell>
          <cell r="V58">
            <v>269844.81300000002</v>
          </cell>
          <cell r="W58">
            <v>269844.81300000002</v>
          </cell>
          <cell r="X58">
            <v>300541.5</v>
          </cell>
          <cell r="Y58">
            <v>300541.5</v>
          </cell>
          <cell r="Z58">
            <v>300541.5</v>
          </cell>
          <cell r="AA58">
            <v>300541.5</v>
          </cell>
          <cell r="AB58">
            <v>300541.5</v>
          </cell>
          <cell r="AC58">
            <v>300541.5</v>
          </cell>
          <cell r="AD58">
            <v>300541.5</v>
          </cell>
          <cell r="AE58">
            <v>3393785.0898000002</v>
          </cell>
          <cell r="AF58">
            <v>3053778</v>
          </cell>
          <cell r="AG58">
            <v>3053778</v>
          </cell>
          <cell r="AH58">
            <v>2583966</v>
          </cell>
          <cell r="AI58">
            <v>1879248</v>
          </cell>
        </row>
        <row r="60">
          <cell r="J60">
            <v>0.89100000000000001</v>
          </cell>
          <cell r="K60">
            <v>0.89100000000000001</v>
          </cell>
          <cell r="L60">
            <v>0.89100000000000001</v>
          </cell>
          <cell r="M60">
            <v>0.89100000000000001</v>
          </cell>
          <cell r="N60">
            <v>0.89100000000000001</v>
          </cell>
          <cell r="O60">
            <v>0.89100000000000001</v>
          </cell>
          <cell r="P60">
            <v>0.89100000000000001</v>
          </cell>
          <cell r="Q60">
            <v>0.89100000000000001</v>
          </cell>
          <cell r="R60">
            <v>0.89100000000000001</v>
          </cell>
          <cell r="S60">
            <v>0.89100000000000001</v>
          </cell>
          <cell r="T60">
            <v>0.89100000000000001</v>
          </cell>
          <cell r="U60">
            <v>0.89100000000000001</v>
          </cell>
          <cell r="V60">
            <v>0.89100000000000001</v>
          </cell>
          <cell r="W60">
            <v>0.89100000000000001</v>
          </cell>
          <cell r="X60">
            <v>0.89100000000000001</v>
          </cell>
          <cell r="Y60">
            <v>0.89100000000000001</v>
          </cell>
          <cell r="Z60">
            <v>0.89100000000000001</v>
          </cell>
          <cell r="AA60">
            <v>0.89100000000000001</v>
          </cell>
          <cell r="AB60">
            <v>0.89100000000000001</v>
          </cell>
          <cell r="AC60">
            <v>0.89100000000000001</v>
          </cell>
          <cell r="AD60">
            <v>0.89100000000000001</v>
          </cell>
          <cell r="AE60">
            <v>0.89099999999999979</v>
          </cell>
          <cell r="AF60">
            <v>0.89100000000000001</v>
          </cell>
          <cell r="AG60">
            <v>0.89100000000000001</v>
          </cell>
          <cell r="AH60">
            <v>0.89100000000000001</v>
          </cell>
          <cell r="AI60">
            <v>0.89100000000000001</v>
          </cell>
        </row>
        <row r="61">
          <cell r="J61">
            <v>35.64</v>
          </cell>
          <cell r="K61">
            <v>35.64</v>
          </cell>
          <cell r="L61">
            <v>34.299409773238381</v>
          </cell>
          <cell r="M61">
            <v>34.857150962879935</v>
          </cell>
          <cell r="N61">
            <v>32.711505750000001</v>
          </cell>
          <cell r="O61">
            <v>36.018675000000002</v>
          </cell>
          <cell r="P61">
            <v>38.50828581599999</v>
          </cell>
          <cell r="Q61">
            <v>38.669649480000004</v>
          </cell>
          <cell r="R61">
            <v>36.274498650125572</v>
          </cell>
          <cell r="S61">
            <v>45.541488762</v>
          </cell>
          <cell r="T61">
            <v>45.541488762</v>
          </cell>
          <cell r="U61">
            <v>51.155686890000005</v>
          </cell>
          <cell r="V61">
            <v>51.155686890000005</v>
          </cell>
          <cell r="W61">
            <v>51.155686890000005</v>
          </cell>
          <cell r="X61">
            <v>56.974995</v>
          </cell>
          <cell r="Y61">
            <v>56.974995</v>
          </cell>
          <cell r="Z61">
            <v>56.974995</v>
          </cell>
          <cell r="AA61">
            <v>56.974995</v>
          </cell>
          <cell r="AB61">
            <v>56.974995</v>
          </cell>
          <cell r="AC61">
            <v>56.974995</v>
          </cell>
          <cell r="AD61">
            <v>56.974995</v>
          </cell>
          <cell r="AE61">
            <v>53.614583599499994</v>
          </cell>
          <cell r="AF61">
            <v>48.243195</v>
          </cell>
          <cell r="AG61">
            <v>48.243195</v>
          </cell>
          <cell r="AH61">
            <v>40.821165000000008</v>
          </cell>
          <cell r="AI61">
            <v>29.688120000000001</v>
          </cell>
        </row>
        <row r="62">
          <cell r="J62">
            <v>6415.2</v>
          </cell>
          <cell r="K62">
            <v>49896</v>
          </cell>
          <cell r="L62">
            <v>100661.90780250001</v>
          </cell>
          <cell r="M62">
            <v>105735.6817308</v>
          </cell>
          <cell r="N62">
            <v>88451.911548000004</v>
          </cell>
          <cell r="O62">
            <v>144074.70000000001</v>
          </cell>
          <cell r="P62">
            <v>180988.94333519996</v>
          </cell>
          <cell r="Q62">
            <v>181747.35255600003</v>
          </cell>
          <cell r="R62">
            <v>857971.69697250007</v>
          </cell>
          <cell r="S62">
            <v>214044.99718140002</v>
          </cell>
          <cell r="T62">
            <v>214044.99718140002</v>
          </cell>
          <cell r="U62">
            <v>240431.72838300004</v>
          </cell>
          <cell r="V62">
            <v>240431.72838300004</v>
          </cell>
          <cell r="W62">
            <v>240431.72838300004</v>
          </cell>
          <cell r="X62">
            <v>267782.47649999999</v>
          </cell>
          <cell r="Y62">
            <v>267782.47649999999</v>
          </cell>
          <cell r="Z62">
            <v>267782.47649999999</v>
          </cell>
          <cell r="AA62">
            <v>267782.47649999999</v>
          </cell>
          <cell r="AB62">
            <v>267782.47649999999</v>
          </cell>
          <cell r="AC62">
            <v>267782.47649999999</v>
          </cell>
          <cell r="AD62">
            <v>267782.47649999999</v>
          </cell>
          <cell r="AE62">
            <v>3023862.5150117995</v>
          </cell>
          <cell r="AF62">
            <v>2720916.1979999999</v>
          </cell>
          <cell r="AG62">
            <v>2720916.1979999999</v>
          </cell>
          <cell r="AH62">
            <v>2302313.7060000002</v>
          </cell>
          <cell r="AI62">
            <v>1674409.9680000001</v>
          </cell>
        </row>
        <row r="63">
          <cell r="J63">
            <v>206.25344816721471</v>
          </cell>
          <cell r="K63">
            <v>1604.1934857450035</v>
          </cell>
          <cell r="L63">
            <v>3236.355153908823</v>
          </cell>
          <cell r="M63">
            <v>3399.4807568413567</v>
          </cell>
          <cell r="N63">
            <v>2843.7946991140543</v>
          </cell>
          <cell r="O63">
            <v>4632.1086900886976</v>
          </cell>
          <cell r="P63">
            <v>5818.9290502284621</v>
          </cell>
          <cell r="Q63">
            <v>5843.3124703730909</v>
          </cell>
          <cell r="R63">
            <v>27584.427754466706</v>
          </cell>
          <cell r="S63">
            <v>6881.7057506555539</v>
          </cell>
          <cell r="T63">
            <v>6881.7057506555539</v>
          </cell>
          <cell r="U63">
            <v>7730.058771012119</v>
          </cell>
          <cell r="V63">
            <v>7730.058771012119</v>
          </cell>
          <cell r="W63">
            <v>7730.058771012119</v>
          </cell>
          <cell r="X63">
            <v>8609.4056517148565</v>
          </cell>
          <cell r="Y63">
            <v>8609.4056517148565</v>
          </cell>
          <cell r="Z63">
            <v>8609.4056517148565</v>
          </cell>
          <cell r="AA63">
            <v>8609.4056517148565</v>
          </cell>
          <cell r="AB63">
            <v>8609.4056517148565</v>
          </cell>
          <cell r="AC63">
            <v>8609.4056517148565</v>
          </cell>
          <cell r="AD63">
            <v>8609.4056517148565</v>
          </cell>
          <cell r="AE63">
            <v>97219.427376351436</v>
          </cell>
          <cell r="AF63">
            <v>87479.478116275088</v>
          </cell>
          <cell r="AG63">
            <v>87479.478116275088</v>
          </cell>
          <cell r="AH63">
            <v>74021.096867617394</v>
          </cell>
          <cell r="AI63">
            <v>53833.524994630825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1010.6699999999998</v>
          </cell>
          <cell r="J66">
            <v>7587.3023999999996</v>
          </cell>
          <cell r="K66">
            <v>51590.73</v>
          </cell>
          <cell r="L66">
            <v>102511.5894025</v>
          </cell>
          <cell r="M66">
            <v>108436.9777308</v>
          </cell>
          <cell r="N66">
            <v>92851.911548000004</v>
          </cell>
          <cell r="O66">
            <v>149244.70000000001</v>
          </cell>
          <cell r="P66">
            <v>186158.94333519996</v>
          </cell>
          <cell r="Q66">
            <v>186917.35255600003</v>
          </cell>
          <cell r="R66">
            <v>886310.17697250005</v>
          </cell>
          <cell r="S66">
            <v>220009.2971814</v>
          </cell>
          <cell r="T66">
            <v>220009.2971814</v>
          </cell>
          <cell r="U66">
            <v>246941.22838300004</v>
          </cell>
          <cell r="V66">
            <v>246941.22838300004</v>
          </cell>
          <cell r="W66">
            <v>246941.22838300004</v>
          </cell>
          <cell r="X66">
            <v>274832.47649999999</v>
          </cell>
          <cell r="Y66">
            <v>274832.47649999999</v>
          </cell>
          <cell r="Z66">
            <v>274832.47649999999</v>
          </cell>
          <cell r="AA66">
            <v>274832.47649999999</v>
          </cell>
          <cell r="AB66">
            <v>274832.47649999999</v>
          </cell>
          <cell r="AC66">
            <v>274832.47649999999</v>
          </cell>
          <cell r="AD66">
            <v>274832.47649999999</v>
          </cell>
          <cell r="AE66">
            <v>3104669.6150117991</v>
          </cell>
          <cell r="AF66">
            <v>2794236.1979999999</v>
          </cell>
          <cell r="AG66">
            <v>2794236.1979999999</v>
          </cell>
          <cell r="AH66">
            <v>2364353.7060000002</v>
          </cell>
          <cell r="AI66">
            <v>1719529.9680000001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0.17640067022724892</v>
          </cell>
          <cell r="J67">
            <v>1.1185762052189296</v>
          </cell>
          <cell r="K67">
            <v>5.175115859163407</v>
          </cell>
          <cell r="L67">
            <v>9.798469642754732</v>
          </cell>
          <cell r="M67">
            <v>8.020486518550296</v>
          </cell>
          <cell r="N67">
            <v>4.6425955773999998</v>
          </cell>
          <cell r="O67">
            <v>6.3508382978723406</v>
          </cell>
          <cell r="P67">
            <v>7.9216571631999981</v>
          </cell>
          <cell r="Q67">
            <v>7.9539298960000009</v>
          </cell>
          <cell r="R67">
            <v>5.7708196186894805</v>
          </cell>
          <cell r="S67">
            <v>9.3620977524000004</v>
          </cell>
          <cell r="T67">
            <v>9.3620977524000004</v>
          </cell>
          <cell r="U67">
            <v>10.508137378000002</v>
          </cell>
          <cell r="V67">
            <v>10.508137378000002</v>
          </cell>
          <cell r="W67">
            <v>10.508137378000002</v>
          </cell>
          <cell r="X67">
            <v>11.694998999999999</v>
          </cell>
          <cell r="Y67">
            <v>11.694998999999999</v>
          </cell>
          <cell r="Z67">
            <v>11.694998999999999</v>
          </cell>
          <cell r="AA67">
            <v>11.694998999999999</v>
          </cell>
          <cell r="AB67">
            <v>11.694998999999999</v>
          </cell>
          <cell r="AC67">
            <v>11.694998999999999</v>
          </cell>
          <cell r="AD67">
            <v>11.694998999999999</v>
          </cell>
          <cell r="AE67">
            <v>11.009466719899997</v>
          </cell>
          <cell r="AF67">
            <v>9.9086389999999991</v>
          </cell>
          <cell r="AG67">
            <v>9.9086389999999991</v>
          </cell>
          <cell r="AH67">
            <v>8.384233</v>
          </cell>
          <cell r="AI67">
            <v>6.0976240000000006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0.02</v>
          </cell>
          <cell r="J68">
            <v>0.12946483856700575</v>
          </cell>
          <cell r="K68">
            <v>0.60883715990157727</v>
          </cell>
          <cell r="L68">
            <v>1.1084241677324356</v>
          </cell>
          <cell r="M68">
            <v>0.80285150335838806</v>
          </cell>
          <cell r="N68">
            <v>0.42205414340000003</v>
          </cell>
          <cell r="O68">
            <v>0.57734893617021277</v>
          </cell>
          <cell r="P68">
            <v>0.72015065119999988</v>
          </cell>
          <cell r="Q68">
            <v>0.72308453600000011</v>
          </cell>
          <cell r="R68">
            <v>0.57169783688515974</v>
          </cell>
          <cell r="S68">
            <v>0.73775396000000004</v>
          </cell>
          <cell r="T68">
            <v>0.73775396000000004</v>
          </cell>
          <cell r="U68">
            <v>0.75871028000000007</v>
          </cell>
          <cell r="V68">
            <v>0.75871028000000007</v>
          </cell>
          <cell r="W68">
            <v>0.75871028000000007</v>
          </cell>
          <cell r="X68">
            <v>0.77966659999999999</v>
          </cell>
          <cell r="Y68">
            <v>0.77966659999999999</v>
          </cell>
          <cell r="Z68">
            <v>0.77966659999999999</v>
          </cell>
          <cell r="AA68">
            <v>0.77966659999999999</v>
          </cell>
          <cell r="AB68">
            <v>0.77966659999999999</v>
          </cell>
          <cell r="AC68">
            <v>0.77966659999999999</v>
          </cell>
          <cell r="AD68">
            <v>0.77966659999999999</v>
          </cell>
          <cell r="AE68">
            <v>0.76841505635316676</v>
          </cell>
          <cell r="AF68">
            <v>0.76220299999999996</v>
          </cell>
          <cell r="AG68">
            <v>0.76220299999999996</v>
          </cell>
          <cell r="AH68">
            <v>0.76220300000000007</v>
          </cell>
          <cell r="AI68">
            <v>0.76220300000000007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32.493791691476318</v>
          </cell>
          <cell r="J69">
            <v>243.93741150507915</v>
          </cell>
          <cell r="K69">
            <v>1658.6803148715192</v>
          </cell>
          <cell r="L69">
            <v>3295.8237921448017</v>
          </cell>
          <cell r="M69">
            <v>3486.3294310090059</v>
          </cell>
          <cell r="N69">
            <v>2985.257969461938</v>
          </cell>
          <cell r="O69">
            <v>4798.3280327474613</v>
          </cell>
          <cell r="P69">
            <v>5985.1483928872249</v>
          </cell>
          <cell r="Q69">
            <v>6009.5318130318547</v>
          </cell>
          <cell r="R69">
            <v>28495.530949350363</v>
          </cell>
          <cell r="S69">
            <v>7073.4624286864364</v>
          </cell>
          <cell r="T69">
            <v>7073.4624286864364</v>
          </cell>
          <cell r="U69">
            <v>7939.3440342688355</v>
          </cell>
          <cell r="V69">
            <v>7939.3440342688355</v>
          </cell>
          <cell r="W69">
            <v>7939.3440342688355</v>
          </cell>
          <cell r="X69">
            <v>8836.0683917040787</v>
          </cell>
          <cell r="Y69">
            <v>8836.0683917040787</v>
          </cell>
          <cell r="Z69">
            <v>8836.0683917040787</v>
          </cell>
          <cell r="AA69">
            <v>8836.0683917040787</v>
          </cell>
          <cell r="AB69">
            <v>8836.0683917040787</v>
          </cell>
          <cell r="AC69">
            <v>8836.0683917040787</v>
          </cell>
          <cell r="AD69">
            <v>8836.0683917040787</v>
          </cell>
          <cell r="AE69">
            <v>99817.435702107905</v>
          </cell>
          <cell r="AF69">
            <v>89836.770612163004</v>
          </cell>
          <cell r="AG69">
            <v>89836.770612163004</v>
          </cell>
          <cell r="AH69">
            <v>76015.728979522552</v>
          </cell>
          <cell r="AI69">
            <v>55284.166530561852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0.80189999999999995</v>
          </cell>
          <cell r="K71">
            <v>6.2370000000000001</v>
          </cell>
          <cell r="L71">
            <v>12.582738475312501</v>
          </cell>
          <cell r="M71">
            <v>13.21696021635</v>
          </cell>
          <cell r="N71">
            <v>11.0564889435</v>
          </cell>
          <cell r="O71">
            <v>18.009337500000001</v>
          </cell>
          <cell r="P71">
            <v>22.623617916899995</v>
          </cell>
          <cell r="Q71">
            <v>22.718419069500005</v>
          </cell>
          <cell r="R71">
            <v>107.24646212156249</v>
          </cell>
          <cell r="S71">
            <v>26.755624647675003</v>
          </cell>
          <cell r="T71">
            <v>26.755624647675003</v>
          </cell>
          <cell r="U71">
            <v>30.053966047875004</v>
          </cell>
          <cell r="V71">
            <v>30.053966047875004</v>
          </cell>
          <cell r="W71">
            <v>30.053966047875004</v>
          </cell>
          <cell r="X71">
            <v>33.472809562499997</v>
          </cell>
          <cell r="Y71">
            <v>33.472809562499997</v>
          </cell>
          <cell r="Z71">
            <v>33.472809562499997</v>
          </cell>
          <cell r="AA71">
            <v>33.472809562499997</v>
          </cell>
          <cell r="AB71">
            <v>33.472809562499997</v>
          </cell>
          <cell r="AC71">
            <v>33.472809562499997</v>
          </cell>
          <cell r="AD71">
            <v>33.472809562499997</v>
          </cell>
          <cell r="AE71">
            <v>377.98281437647501</v>
          </cell>
          <cell r="AF71">
            <v>340.11452474999999</v>
          </cell>
          <cell r="AG71">
            <v>340.11452474999999</v>
          </cell>
          <cell r="AH71">
            <v>287.78921325000005</v>
          </cell>
          <cell r="AI71">
            <v>209.30124600000002</v>
          </cell>
        </row>
        <row r="73">
          <cell r="F73">
            <v>0.05</v>
          </cell>
          <cell r="G73">
            <v>0.05</v>
          </cell>
          <cell r="H73">
            <v>0.05</v>
          </cell>
          <cell r="I73">
            <v>0.05</v>
          </cell>
          <cell r="J73">
            <v>0.05</v>
          </cell>
          <cell r="K73">
            <v>0.05</v>
          </cell>
          <cell r="L73">
            <v>0.05</v>
          </cell>
          <cell r="M73">
            <v>0.05</v>
          </cell>
          <cell r="N73">
            <v>0.05</v>
          </cell>
          <cell r="O73">
            <v>0.05</v>
          </cell>
          <cell r="P73">
            <v>0.05</v>
          </cell>
          <cell r="Q73">
            <v>0.05</v>
          </cell>
          <cell r="R73">
            <v>4.9999999999999913E-2</v>
          </cell>
          <cell r="S73">
            <v>0.05</v>
          </cell>
          <cell r="T73">
            <v>0.05</v>
          </cell>
          <cell r="U73">
            <v>0.05</v>
          </cell>
          <cell r="V73">
            <v>0.05</v>
          </cell>
          <cell r="W73">
            <v>0.05</v>
          </cell>
          <cell r="X73">
            <v>0.05</v>
          </cell>
          <cell r="Y73">
            <v>0.05</v>
          </cell>
          <cell r="Z73">
            <v>0.05</v>
          </cell>
          <cell r="AA73">
            <v>0.05</v>
          </cell>
          <cell r="AB73">
            <v>0.05</v>
          </cell>
          <cell r="AC73">
            <v>0.05</v>
          </cell>
          <cell r="AD73">
            <v>0.05</v>
          </cell>
          <cell r="AE73">
            <v>5.0000000000000343E-2</v>
          </cell>
          <cell r="AF73">
            <v>0.05</v>
          </cell>
          <cell r="AG73">
            <v>0.05</v>
          </cell>
          <cell r="AH73">
            <v>0.05</v>
          </cell>
          <cell r="AI73">
            <v>0.05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34.203991254185603</v>
          </cell>
          <cell r="J74">
            <v>256.77622263692541</v>
          </cell>
          <cell r="K74">
            <v>1745.9792788121256</v>
          </cell>
          <cell r="L74">
            <v>3469.288202257686</v>
          </cell>
          <cell r="M74">
            <v>3669.8204536936905</v>
          </cell>
          <cell r="N74">
            <v>3142.3768099599351</v>
          </cell>
          <cell r="O74">
            <v>5050.8716134183805</v>
          </cell>
          <cell r="P74">
            <v>6300.1562030391842</v>
          </cell>
          <cell r="Q74">
            <v>6325.8229610861626</v>
          </cell>
          <cell r="R74">
            <v>29995.295736158274</v>
          </cell>
          <cell r="S74">
            <v>7445.7499249330913</v>
          </cell>
          <cell r="T74">
            <v>7445.7499249330913</v>
          </cell>
          <cell r="U74">
            <v>8357.2042465987743</v>
          </cell>
          <cell r="V74">
            <v>8357.2042465987743</v>
          </cell>
          <cell r="W74">
            <v>8357.2042465987743</v>
          </cell>
          <cell r="X74">
            <v>9301.1246228463988</v>
          </cell>
          <cell r="Y74">
            <v>9301.1246228463988</v>
          </cell>
          <cell r="Z74">
            <v>9301.1246228463988</v>
          </cell>
          <cell r="AA74">
            <v>9301.1246228463988</v>
          </cell>
          <cell r="AB74">
            <v>9301.1246228463988</v>
          </cell>
          <cell r="AC74">
            <v>9301.1246228463988</v>
          </cell>
          <cell r="AD74">
            <v>9301.1246228463988</v>
          </cell>
          <cell r="AE74">
            <v>105070.98494958731</v>
          </cell>
          <cell r="AF74">
            <v>94565.021697013697</v>
          </cell>
          <cell r="AG74">
            <v>94565.021697013697</v>
          </cell>
          <cell r="AH74">
            <v>80016.55682055006</v>
          </cell>
          <cell r="AI74">
            <v>58193.859505854583</v>
          </cell>
        </row>
        <row r="78">
          <cell r="F78">
            <v>3378.4710599999999</v>
          </cell>
          <cell r="G78">
            <v>5089.3997550399999</v>
          </cell>
          <cell r="H78">
            <v>6606.9609099999998</v>
          </cell>
          <cell r="I78">
            <v>4921.2200030399999</v>
          </cell>
          <cell r="J78">
            <v>5629.8899999999994</v>
          </cell>
          <cell r="K78">
            <v>7975.2</v>
          </cell>
          <cell r="L78">
            <v>8369.6</v>
          </cell>
          <cell r="M78">
            <v>10816</v>
          </cell>
          <cell r="N78">
            <v>16000</v>
          </cell>
          <cell r="O78">
            <v>18800</v>
          </cell>
          <cell r="P78">
            <v>18800</v>
          </cell>
          <cell r="Q78">
            <v>18800</v>
          </cell>
          <cell r="R78">
            <v>125186.74172808</v>
          </cell>
          <cell r="S78">
            <v>18800</v>
          </cell>
          <cell r="T78">
            <v>18800</v>
          </cell>
          <cell r="U78">
            <v>18800</v>
          </cell>
          <cell r="V78">
            <v>18800</v>
          </cell>
          <cell r="W78">
            <v>18800</v>
          </cell>
          <cell r="X78">
            <v>18800</v>
          </cell>
          <cell r="Y78">
            <v>18800</v>
          </cell>
          <cell r="Z78">
            <v>18800</v>
          </cell>
          <cell r="AA78">
            <v>18800</v>
          </cell>
          <cell r="AB78">
            <v>18800</v>
          </cell>
          <cell r="AC78">
            <v>18800</v>
          </cell>
          <cell r="AD78">
            <v>18800</v>
          </cell>
          <cell r="AE78">
            <v>225600</v>
          </cell>
          <cell r="AF78">
            <v>225600</v>
          </cell>
          <cell r="AG78">
            <v>225600</v>
          </cell>
          <cell r="AH78">
            <v>225600</v>
          </cell>
          <cell r="AI78">
            <v>225600</v>
          </cell>
        </row>
        <row r="79">
          <cell r="F79">
            <v>2.9325987508457394</v>
          </cell>
          <cell r="G79">
            <v>3.4132063795533916</v>
          </cell>
          <cell r="H79">
            <v>2.9163127741283996</v>
          </cell>
          <cell r="I79">
            <v>3.0189361562422401</v>
          </cell>
          <cell r="J79">
            <v>2.5503614457831323</v>
          </cell>
          <cell r="K79">
            <v>2.6031249999999999</v>
          </cell>
          <cell r="L79">
            <v>2.7072500000000002</v>
          </cell>
          <cell r="M79">
            <v>3.0594374999999991</v>
          </cell>
          <cell r="N79">
            <v>3.3687499999999999</v>
          </cell>
          <cell r="O79">
            <v>2.6702060000000021</v>
          </cell>
          <cell r="P79">
            <v>2.6249299999999991</v>
          </cell>
          <cell r="Q79">
            <v>2.5149739999999987</v>
          </cell>
          <cell r="R79">
            <v>2.8198028069864236</v>
          </cell>
          <cell r="S79">
            <v>2.7670544999999991</v>
          </cell>
          <cell r="T79">
            <v>2.7670544999999991</v>
          </cell>
          <cell r="U79">
            <v>2.6128024999999986</v>
          </cell>
          <cell r="V79">
            <v>2.6128024999999986</v>
          </cell>
          <cell r="W79">
            <v>2.6128024999999986</v>
          </cell>
          <cell r="X79">
            <v>2.3887499999999999</v>
          </cell>
          <cell r="Y79">
            <v>2.3887499999999999</v>
          </cell>
          <cell r="Z79">
            <v>2.3887499999999999</v>
          </cell>
          <cell r="AA79">
            <v>2.3887499999999999</v>
          </cell>
          <cell r="AB79">
            <v>2.3887499999999999</v>
          </cell>
          <cell r="AC79">
            <v>2.3887499999999999</v>
          </cell>
          <cell r="AD79">
            <v>2.3887499999999999</v>
          </cell>
          <cell r="AE79">
            <v>2.5078138749999996</v>
          </cell>
          <cell r="AF79">
            <v>2.3887499999999999</v>
          </cell>
          <cell r="AG79">
            <v>2.3887499999999999</v>
          </cell>
          <cell r="AH79">
            <v>2.0212500000000002</v>
          </cell>
          <cell r="AI79">
            <v>1.47</v>
          </cell>
        </row>
        <row r="80">
          <cell r="F80">
            <v>9907.7000103244809</v>
          </cell>
          <cell r="G80">
            <v>17371.171711999996</v>
          </cell>
          <cell r="H80">
            <v>19267.964499999995</v>
          </cell>
          <cell r="I80">
            <v>14856.849000000002</v>
          </cell>
          <cell r="J80">
            <v>14358.254399999998</v>
          </cell>
          <cell r="K80">
            <v>20760.442499999997</v>
          </cell>
          <cell r="L80">
            <v>22658.599600000001</v>
          </cell>
          <cell r="M80">
            <v>33090.875999999989</v>
          </cell>
          <cell r="N80">
            <v>53900</v>
          </cell>
          <cell r="O80">
            <v>50199.872800000041</v>
          </cell>
          <cell r="P80">
            <v>49348.683999999979</v>
          </cell>
          <cell r="Q80">
            <v>47281.511199999979</v>
          </cell>
          <cell r="R80">
            <v>353001.92572232441</v>
          </cell>
          <cell r="S80">
            <v>52020.624599999981</v>
          </cell>
          <cell r="T80">
            <v>52020.624599999981</v>
          </cell>
          <cell r="U80">
            <v>49120.686999999976</v>
          </cell>
          <cell r="V80">
            <v>49120.686999999976</v>
          </cell>
          <cell r="W80">
            <v>49120.686999999976</v>
          </cell>
          <cell r="X80">
            <v>44908.5</v>
          </cell>
          <cell r="Y80">
            <v>44908.5</v>
          </cell>
          <cell r="Z80">
            <v>44908.5</v>
          </cell>
          <cell r="AA80">
            <v>44908.5</v>
          </cell>
          <cell r="AB80">
            <v>44908.5</v>
          </cell>
          <cell r="AC80">
            <v>44908.5</v>
          </cell>
          <cell r="AD80">
            <v>44908.5</v>
          </cell>
          <cell r="AE80">
            <v>565762.81019999995</v>
          </cell>
          <cell r="AF80">
            <v>538902</v>
          </cell>
          <cell r="AG80">
            <v>538902</v>
          </cell>
          <cell r="AH80">
            <v>455994</v>
          </cell>
          <cell r="AI80">
            <v>331632</v>
          </cell>
        </row>
        <row r="82">
          <cell r="J82">
            <v>180</v>
          </cell>
          <cell r="K82">
            <v>1400</v>
          </cell>
          <cell r="L82">
            <v>2934.8</v>
          </cell>
          <cell r="M82">
            <v>3033.4</v>
          </cell>
          <cell r="N82">
            <v>2704</v>
          </cell>
          <cell r="O82">
            <v>4000</v>
          </cell>
          <cell r="P82">
            <v>4700</v>
          </cell>
          <cell r="Q82">
            <v>4700</v>
          </cell>
          <cell r="R82">
            <v>23652.2</v>
          </cell>
          <cell r="S82">
            <v>4700</v>
          </cell>
          <cell r="T82">
            <v>4700</v>
          </cell>
          <cell r="U82">
            <v>4700</v>
          </cell>
          <cell r="V82">
            <v>4700</v>
          </cell>
          <cell r="W82">
            <v>4700</v>
          </cell>
          <cell r="X82">
            <v>4700</v>
          </cell>
          <cell r="Y82">
            <v>4700</v>
          </cell>
          <cell r="Z82">
            <v>4700</v>
          </cell>
          <cell r="AA82">
            <v>4700</v>
          </cell>
          <cell r="AB82">
            <v>4700</v>
          </cell>
          <cell r="AC82">
            <v>4700</v>
          </cell>
          <cell r="AD82">
            <v>4700</v>
          </cell>
          <cell r="AE82">
            <v>56400</v>
          </cell>
          <cell r="AF82">
            <v>56400</v>
          </cell>
          <cell r="AG82">
            <v>56400</v>
          </cell>
          <cell r="AH82">
            <v>56400</v>
          </cell>
          <cell r="AI82">
            <v>56400</v>
          </cell>
        </row>
        <row r="83">
          <cell r="J83">
            <v>4.3600000000000012</v>
          </cell>
          <cell r="K83">
            <v>4.3600000000000003</v>
          </cell>
          <cell r="L83">
            <v>4.1959996243355571</v>
          </cell>
          <cell r="M83">
            <v>4.2642305891738648</v>
          </cell>
          <cell r="N83">
            <v>4.0017442499999971</v>
          </cell>
          <cell r="O83">
            <v>4.4063249999999972</v>
          </cell>
          <cell r="P83">
            <v>4.7108901839999993</v>
          </cell>
          <cell r="Q83">
            <v>4.7306305199999983</v>
          </cell>
          <cell r="R83">
            <v>4.4376210469850568</v>
          </cell>
          <cell r="S83">
            <v>5.5712932380000026</v>
          </cell>
          <cell r="T83">
            <v>5.5712932380000026</v>
          </cell>
          <cell r="U83">
            <v>6.2581031099999969</v>
          </cell>
          <cell r="V83">
            <v>6.2581031099999969</v>
          </cell>
          <cell r="W83">
            <v>6.2581031099999969</v>
          </cell>
          <cell r="X83">
            <v>6.9700050000000022</v>
          </cell>
          <cell r="Y83">
            <v>6.9700050000000022</v>
          </cell>
          <cell r="Z83">
            <v>6.9700050000000022</v>
          </cell>
          <cell r="AA83">
            <v>6.9700050000000022</v>
          </cell>
          <cell r="AB83">
            <v>6.9700050000000022</v>
          </cell>
          <cell r="AC83">
            <v>6.9700050000000022</v>
          </cell>
          <cell r="AD83">
            <v>6.9700050000000022</v>
          </cell>
          <cell r="AE83">
            <v>6.5589109005000017</v>
          </cell>
          <cell r="AF83">
            <v>5.9018050000000022</v>
          </cell>
          <cell r="AG83">
            <v>5.9018050000000022</v>
          </cell>
          <cell r="AH83">
            <v>4.9938349999999954</v>
          </cell>
          <cell r="AI83">
            <v>3.631879999999998</v>
          </cell>
        </row>
        <row r="84">
          <cell r="J84">
            <v>784.80000000000018</v>
          </cell>
          <cell r="K84">
            <v>6104</v>
          </cell>
          <cell r="L84">
            <v>12314.419697499994</v>
          </cell>
          <cell r="M84">
            <v>12935.117069200001</v>
          </cell>
          <cell r="N84">
            <v>10820.716451999993</v>
          </cell>
          <cell r="O84">
            <v>17625.299999999988</v>
          </cell>
          <cell r="P84">
            <v>22141.183864799998</v>
          </cell>
          <cell r="Q84">
            <v>22233.963443999994</v>
          </cell>
          <cell r="R84">
            <v>104959.50052749997</v>
          </cell>
          <cell r="S84">
            <v>26185.078218600014</v>
          </cell>
          <cell r="T84">
            <v>26185.078218600014</v>
          </cell>
          <cell r="U84">
            <v>29413.084616999986</v>
          </cell>
          <cell r="V84">
            <v>29413.084616999986</v>
          </cell>
          <cell r="W84">
            <v>29413.084616999986</v>
          </cell>
          <cell r="X84">
            <v>32759.02350000001</v>
          </cell>
          <cell r="Y84">
            <v>32759.02350000001</v>
          </cell>
          <cell r="Z84">
            <v>32759.02350000001</v>
          </cell>
          <cell r="AA84">
            <v>32759.02350000001</v>
          </cell>
          <cell r="AB84">
            <v>32759.02350000001</v>
          </cell>
          <cell r="AC84">
            <v>32759.02350000001</v>
          </cell>
          <cell r="AD84">
            <v>32759.02350000001</v>
          </cell>
          <cell r="AE84">
            <v>369922.57478820009</v>
          </cell>
          <cell r="AF84">
            <v>332861.80200000014</v>
          </cell>
          <cell r="AG84">
            <v>332861.80200000014</v>
          </cell>
          <cell r="AH84">
            <v>281652.29399999976</v>
          </cell>
          <cell r="AI84">
            <v>204838.03199999989</v>
          </cell>
        </row>
        <row r="86">
          <cell r="F86">
            <v>3378.4710599999999</v>
          </cell>
          <cell r="G86">
            <v>5089.3997550399999</v>
          </cell>
          <cell r="H86">
            <v>6606.9609099999998</v>
          </cell>
          <cell r="I86">
            <v>4921.2200030399999</v>
          </cell>
          <cell r="J86">
            <v>5809.8899999999994</v>
          </cell>
          <cell r="K86">
            <v>9375.2000000000007</v>
          </cell>
          <cell r="L86">
            <v>11304.400000000001</v>
          </cell>
          <cell r="M86">
            <v>13849.4</v>
          </cell>
          <cell r="N86">
            <v>18704</v>
          </cell>
          <cell r="O86">
            <v>22800</v>
          </cell>
          <cell r="P86">
            <v>23500</v>
          </cell>
          <cell r="Q86">
            <v>23500</v>
          </cell>
          <cell r="R86">
            <v>148838.94172807998</v>
          </cell>
          <cell r="S86">
            <v>23500</v>
          </cell>
          <cell r="T86">
            <v>23500</v>
          </cell>
          <cell r="U86">
            <v>23500</v>
          </cell>
          <cell r="V86">
            <v>23500</v>
          </cell>
          <cell r="W86">
            <v>23500</v>
          </cell>
          <cell r="X86">
            <v>23500</v>
          </cell>
          <cell r="Y86">
            <v>23500</v>
          </cell>
          <cell r="Z86">
            <v>23500</v>
          </cell>
          <cell r="AA86">
            <v>23500</v>
          </cell>
          <cell r="AB86">
            <v>23500</v>
          </cell>
          <cell r="AC86">
            <v>23500</v>
          </cell>
          <cell r="AD86">
            <v>23500</v>
          </cell>
          <cell r="AE86">
            <v>282000</v>
          </cell>
          <cell r="AF86">
            <v>282000</v>
          </cell>
          <cell r="AG86">
            <v>282000</v>
          </cell>
          <cell r="AH86">
            <v>282000</v>
          </cell>
          <cell r="AI86">
            <v>282000</v>
          </cell>
        </row>
        <row r="87">
          <cell r="F87">
            <v>2.9325987508457394</v>
          </cell>
          <cell r="G87">
            <v>3.4132063795533916</v>
          </cell>
          <cell r="H87">
            <v>2.9163127741283996</v>
          </cell>
          <cell r="I87">
            <v>3.0189361562422401</v>
          </cell>
          <cell r="J87">
            <v>2.6064270407873469</v>
          </cell>
          <cell r="K87">
            <v>2.8654794031060664</v>
          </cell>
          <cell r="L87">
            <v>3.0937528128427862</v>
          </cell>
          <cell r="M87">
            <v>3.3233203654454337</v>
          </cell>
          <cell r="N87">
            <v>3.4602607170658679</v>
          </cell>
          <cell r="O87">
            <v>2.9747882807017558</v>
          </cell>
          <cell r="P87">
            <v>3.042122036799999</v>
          </cell>
          <cell r="Q87">
            <v>2.9581053039999987</v>
          </cell>
          <cell r="R87">
            <v>3.0768925184008169</v>
          </cell>
          <cell r="S87">
            <v>3.3279022476</v>
          </cell>
          <cell r="T87">
            <v>3.3279022476</v>
          </cell>
          <cell r="U87">
            <v>3.3418626219999985</v>
          </cell>
          <cell r="V87">
            <v>3.3418626219999985</v>
          </cell>
          <cell r="W87">
            <v>3.3418626219999985</v>
          </cell>
          <cell r="X87">
            <v>3.3050010000000003</v>
          </cell>
          <cell r="Y87">
            <v>3.3050010000000003</v>
          </cell>
          <cell r="Z87">
            <v>3.3050010000000003</v>
          </cell>
          <cell r="AA87">
            <v>3.3050010000000003</v>
          </cell>
          <cell r="AB87">
            <v>3.3050010000000003</v>
          </cell>
          <cell r="AC87">
            <v>3.3050010000000003</v>
          </cell>
          <cell r="AD87">
            <v>3.3050010000000003</v>
          </cell>
          <cell r="AE87">
            <v>3.3180332800999999</v>
          </cell>
          <cell r="AF87">
            <v>3.0913610000000005</v>
          </cell>
          <cell r="AG87">
            <v>3.0913610000000005</v>
          </cell>
          <cell r="AH87">
            <v>2.6157669999999991</v>
          </cell>
          <cell r="AI87">
            <v>1.9023759999999996</v>
          </cell>
        </row>
        <row r="88">
          <cell r="F88">
            <v>9907.7000103244809</v>
          </cell>
          <cell r="G88">
            <v>17371.171711999996</v>
          </cell>
          <cell r="H88">
            <v>19267.964499999995</v>
          </cell>
          <cell r="I88">
            <v>14856.849000000002</v>
          </cell>
          <cell r="J88">
            <v>15143.054399999997</v>
          </cell>
          <cell r="K88">
            <v>26864.442499999997</v>
          </cell>
          <cell r="L88">
            <v>34973.019297499995</v>
          </cell>
          <cell r="M88">
            <v>46025.993069199991</v>
          </cell>
          <cell r="N88">
            <v>64720.716451999993</v>
          </cell>
          <cell r="O88">
            <v>67825.172800000029</v>
          </cell>
          <cell r="P88">
            <v>71489.867864799977</v>
          </cell>
          <cell r="Q88">
            <v>69515.474643999973</v>
          </cell>
          <cell r="R88">
            <v>457961.42624982446</v>
          </cell>
          <cell r="S88">
            <v>78205.702818599995</v>
          </cell>
          <cell r="T88">
            <v>78205.702818599995</v>
          </cell>
          <cell r="U88">
            <v>78533.771616999962</v>
          </cell>
          <cell r="V88">
            <v>78533.771616999962</v>
          </cell>
          <cell r="W88">
            <v>78533.771616999962</v>
          </cell>
          <cell r="X88">
            <v>77667.52350000001</v>
          </cell>
          <cell r="Y88">
            <v>77667.52350000001</v>
          </cell>
          <cell r="Z88">
            <v>77667.52350000001</v>
          </cell>
          <cell r="AA88">
            <v>77667.52350000001</v>
          </cell>
          <cell r="AB88">
            <v>77667.52350000001</v>
          </cell>
          <cell r="AC88">
            <v>77667.52350000001</v>
          </cell>
          <cell r="AD88">
            <v>77667.52350000001</v>
          </cell>
          <cell r="AE88">
            <v>935685.38498819992</v>
          </cell>
          <cell r="AF88">
            <v>871763.80200000014</v>
          </cell>
          <cell r="AG88">
            <v>871763.80200000014</v>
          </cell>
          <cell r="AH88">
            <v>737646.29399999976</v>
          </cell>
          <cell r="AI88">
            <v>536470.03199999989</v>
          </cell>
        </row>
        <row r="93">
          <cell r="F93">
            <v>10325.796923076923</v>
          </cell>
          <cell r="G93">
            <v>13031.959230769231</v>
          </cell>
          <cell r="H93">
            <v>16424.972307692307</v>
          </cell>
          <cell r="I93">
            <v>20078.2176</v>
          </cell>
          <cell r="J93">
            <v>27108.345599999997</v>
          </cell>
          <cell r="K93">
            <v>30242.419199999997</v>
          </cell>
          <cell r="L93">
            <v>31953.599999999999</v>
          </cell>
          <cell r="M93">
            <v>32065.420799999996</v>
          </cell>
          <cell r="N93">
            <v>33600</v>
          </cell>
          <cell r="O93">
            <v>50400</v>
          </cell>
          <cell r="P93">
            <v>84000</v>
          </cell>
          <cell r="Q93">
            <v>117600</v>
          </cell>
          <cell r="R93">
            <v>466830.73166153848</v>
          </cell>
          <cell r="S93">
            <v>117600</v>
          </cell>
          <cell r="T93">
            <v>117600</v>
          </cell>
          <cell r="U93">
            <v>100800</v>
          </cell>
          <cell r="V93">
            <v>67200</v>
          </cell>
          <cell r="W93">
            <v>50400</v>
          </cell>
          <cell r="X93">
            <v>50400</v>
          </cell>
          <cell r="Y93">
            <v>50400</v>
          </cell>
          <cell r="Z93">
            <v>50400</v>
          </cell>
          <cell r="AA93">
            <v>50400</v>
          </cell>
          <cell r="AB93">
            <v>67200</v>
          </cell>
          <cell r="AC93">
            <v>100800</v>
          </cell>
          <cell r="AD93">
            <v>117600</v>
          </cell>
          <cell r="AE93">
            <v>940800</v>
          </cell>
          <cell r="AF93">
            <v>940800</v>
          </cell>
          <cell r="AG93">
            <v>940800</v>
          </cell>
          <cell r="AH93">
            <v>940800</v>
          </cell>
          <cell r="AI93">
            <v>940800</v>
          </cell>
        </row>
        <row r="94">
          <cell r="F94">
            <v>2746.97696</v>
          </cell>
          <cell r="G94">
            <v>2887.2762464000002</v>
          </cell>
          <cell r="H94">
            <v>1967.7309600000001</v>
          </cell>
          <cell r="I94">
            <v>1519.43688</v>
          </cell>
          <cell r="J94">
            <v>1798.8516</v>
          </cell>
          <cell r="K94">
            <v>2643.7788</v>
          </cell>
          <cell r="L94">
            <v>2774.5223999999998</v>
          </cell>
          <cell r="M94">
            <v>3585.5039999999999</v>
          </cell>
          <cell r="N94">
            <v>5304</v>
          </cell>
          <cell r="O94">
            <v>6232.2</v>
          </cell>
          <cell r="P94">
            <v>6232.2</v>
          </cell>
          <cell r="Q94">
            <v>6232.2</v>
          </cell>
          <cell r="R94">
            <v>43924.677846399994</v>
          </cell>
          <cell r="S94">
            <v>6232.2</v>
          </cell>
          <cell r="T94">
            <v>6232.2</v>
          </cell>
          <cell r="U94">
            <v>6232.2</v>
          </cell>
          <cell r="V94">
            <v>6232.2</v>
          </cell>
          <cell r="W94">
            <v>6232.2</v>
          </cell>
          <cell r="X94">
            <v>6232.2</v>
          </cell>
          <cell r="Y94">
            <v>6232.2</v>
          </cell>
          <cell r="Z94">
            <v>6232.2</v>
          </cell>
          <cell r="AA94">
            <v>6232.2</v>
          </cell>
          <cell r="AB94">
            <v>6232.2</v>
          </cell>
          <cell r="AC94">
            <v>6232.2</v>
          </cell>
          <cell r="AD94">
            <v>6232.2</v>
          </cell>
          <cell r="AE94">
            <v>74786.39999999998</v>
          </cell>
          <cell r="AF94">
            <v>74786.399999999994</v>
          </cell>
          <cell r="AG94">
            <v>74786.399999999994</v>
          </cell>
          <cell r="AH94">
            <v>74786.399999999994</v>
          </cell>
          <cell r="AI94">
            <v>74786.399999999994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F96">
            <v>4688.0243200000004</v>
          </cell>
          <cell r="G96">
            <v>7122.7246048000015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11810.748924800002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F97">
            <v>0</v>
          </cell>
          <cell r="G97">
            <v>0</v>
          </cell>
          <cell r="H97">
            <v>5765.1846000000005</v>
          </cell>
          <cell r="I97">
            <v>4451.7437999999993</v>
          </cell>
          <cell r="J97">
            <v>5270.3909999999996</v>
          </cell>
          <cell r="K97">
            <v>7745.9129999999996</v>
          </cell>
          <cell r="L97">
            <v>8128.9740000000002</v>
          </cell>
          <cell r="M97">
            <v>10505.04</v>
          </cell>
          <cell r="N97">
            <v>15540</v>
          </cell>
          <cell r="O97">
            <v>0</v>
          </cell>
          <cell r="P97">
            <v>0</v>
          </cell>
          <cell r="Q97">
            <v>0</v>
          </cell>
          <cell r="R97">
            <v>57407.246400000004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18259.5</v>
          </cell>
          <cell r="P98">
            <v>18259.5</v>
          </cell>
          <cell r="Q98">
            <v>18259.5</v>
          </cell>
          <cell r="R98">
            <v>54778.5</v>
          </cell>
          <cell r="S98">
            <v>18259.5</v>
          </cell>
          <cell r="T98">
            <v>18259.5</v>
          </cell>
          <cell r="U98">
            <v>18259.5</v>
          </cell>
          <cell r="V98">
            <v>18259.5</v>
          </cell>
          <cell r="W98">
            <v>18259.5</v>
          </cell>
          <cell r="X98">
            <v>18259.5</v>
          </cell>
          <cell r="Y98">
            <v>18259.5</v>
          </cell>
          <cell r="Z98">
            <v>18259.5</v>
          </cell>
          <cell r="AA98">
            <v>18259.5</v>
          </cell>
          <cell r="AB98">
            <v>18259.5</v>
          </cell>
          <cell r="AC98">
            <v>18259.5</v>
          </cell>
          <cell r="AD98">
            <v>18259.5</v>
          </cell>
          <cell r="AE98">
            <v>219114</v>
          </cell>
          <cell r="AF98">
            <v>219114</v>
          </cell>
          <cell r="AG98">
            <v>219114</v>
          </cell>
          <cell r="AH98">
            <v>219114</v>
          </cell>
          <cell r="AI98">
            <v>219114</v>
          </cell>
        </row>
        <row r="99">
          <cell r="F99">
            <v>0</v>
          </cell>
          <cell r="G99">
            <v>983.47081200000002</v>
          </cell>
          <cell r="H99">
            <v>793.91859999999997</v>
          </cell>
          <cell r="I99">
            <v>613.04579999999987</v>
          </cell>
          <cell r="J99">
            <v>725.78100000000006</v>
          </cell>
          <cell r="K99">
            <v>1066.6830000000002</v>
          </cell>
          <cell r="L99">
            <v>1119.434</v>
          </cell>
          <cell r="M99">
            <v>1446.64</v>
          </cell>
          <cell r="N99">
            <v>2140</v>
          </cell>
          <cell r="O99">
            <v>4400.375</v>
          </cell>
          <cell r="P99">
            <v>4400.375</v>
          </cell>
          <cell r="Q99">
            <v>4400.375</v>
          </cell>
          <cell r="R99">
            <v>22090.098212000001</v>
          </cell>
          <cell r="S99">
            <v>4400.375</v>
          </cell>
          <cell r="T99">
            <v>4400.375</v>
          </cell>
          <cell r="U99">
            <v>4400.375</v>
          </cell>
          <cell r="V99">
            <v>4400.375</v>
          </cell>
          <cell r="W99">
            <v>4400.375</v>
          </cell>
          <cell r="X99">
            <v>4400.375</v>
          </cell>
          <cell r="Y99">
            <v>4400.375</v>
          </cell>
          <cell r="Z99">
            <v>4400.375</v>
          </cell>
          <cell r="AA99">
            <v>4400.375</v>
          </cell>
          <cell r="AB99">
            <v>4400.375</v>
          </cell>
          <cell r="AC99">
            <v>4400.375</v>
          </cell>
          <cell r="AD99">
            <v>4400.375</v>
          </cell>
          <cell r="AE99">
            <v>52804.5</v>
          </cell>
          <cell r="AF99">
            <v>52804.5</v>
          </cell>
          <cell r="AG99">
            <v>52804.5</v>
          </cell>
          <cell r="AH99">
            <v>52804.5</v>
          </cell>
          <cell r="AI99">
            <v>52804.5</v>
          </cell>
        </row>
        <row r="100">
          <cell r="F100">
            <v>9295.9067599999998</v>
          </cell>
          <cell r="G100">
            <v>0</v>
          </cell>
          <cell r="H100">
            <v>10654.239216</v>
          </cell>
          <cell r="I100">
            <v>8226.960047999999</v>
          </cell>
          <cell r="J100">
            <v>9739.8453599999993</v>
          </cell>
          <cell r="K100">
            <v>14314.68648</v>
          </cell>
          <cell r="L100">
            <v>15022.595040000002</v>
          </cell>
          <cell r="M100">
            <v>19413.6384</v>
          </cell>
          <cell r="N100">
            <v>28718.399999999998</v>
          </cell>
          <cell r="O100">
            <v>14060.050000000001</v>
          </cell>
          <cell r="P100">
            <v>14060.050000000001</v>
          </cell>
          <cell r="Q100">
            <v>14060.050000000001</v>
          </cell>
          <cell r="R100">
            <v>157566.42130399999</v>
          </cell>
          <cell r="S100">
            <v>14060.050000000001</v>
          </cell>
          <cell r="T100">
            <v>14060.050000000001</v>
          </cell>
          <cell r="U100">
            <v>14060.050000000001</v>
          </cell>
          <cell r="V100">
            <v>14060.050000000001</v>
          </cell>
          <cell r="W100">
            <v>14060.050000000001</v>
          </cell>
          <cell r="X100">
            <v>14060.050000000001</v>
          </cell>
          <cell r="Y100">
            <v>14060.050000000001</v>
          </cell>
          <cell r="Z100">
            <v>14060.050000000001</v>
          </cell>
          <cell r="AA100">
            <v>14060.050000000001</v>
          </cell>
          <cell r="AB100">
            <v>14060.050000000001</v>
          </cell>
          <cell r="AC100">
            <v>14060.050000000001</v>
          </cell>
          <cell r="AD100">
            <v>14060.050000000001</v>
          </cell>
          <cell r="AE100">
            <v>168720.59999999998</v>
          </cell>
          <cell r="AF100">
            <v>168720.6</v>
          </cell>
          <cell r="AG100">
            <v>168720.6</v>
          </cell>
          <cell r="AH100">
            <v>168720.6</v>
          </cell>
          <cell r="AI100">
            <v>168720.6</v>
          </cell>
        </row>
        <row r="101">
          <cell r="F101">
            <v>0</v>
          </cell>
          <cell r="G101">
            <v>1469.2613759999999</v>
          </cell>
          <cell r="H101">
            <v>2585.6519040000003</v>
          </cell>
          <cell r="I101">
            <v>1996.581312</v>
          </cell>
          <cell r="J101">
            <v>2363.7398400000002</v>
          </cell>
          <cell r="K101">
            <v>3473.99712</v>
          </cell>
          <cell r="L101">
            <v>3645.7977600000004</v>
          </cell>
          <cell r="M101">
            <v>4711.4495999999999</v>
          </cell>
          <cell r="N101">
            <v>6969.6</v>
          </cell>
          <cell r="O101">
            <v>10236.6</v>
          </cell>
          <cell r="P101">
            <v>10236.6</v>
          </cell>
          <cell r="Q101">
            <v>10236.6</v>
          </cell>
          <cell r="R101">
            <v>57925.878912</v>
          </cell>
          <cell r="S101">
            <v>10236.6</v>
          </cell>
          <cell r="T101">
            <v>10236.6</v>
          </cell>
          <cell r="U101">
            <v>10236.6</v>
          </cell>
          <cell r="V101">
            <v>10236.6</v>
          </cell>
          <cell r="W101">
            <v>10236.6</v>
          </cell>
          <cell r="X101">
            <v>10236.6</v>
          </cell>
          <cell r="Y101">
            <v>10236.6</v>
          </cell>
          <cell r="Z101">
            <v>10236.6</v>
          </cell>
          <cell r="AA101">
            <v>10236.6</v>
          </cell>
          <cell r="AB101">
            <v>10236.6</v>
          </cell>
          <cell r="AC101">
            <v>10236.6</v>
          </cell>
          <cell r="AD101">
            <v>10236.6</v>
          </cell>
          <cell r="AE101">
            <v>122839.20000000003</v>
          </cell>
          <cell r="AF101">
            <v>122839.2</v>
          </cell>
          <cell r="AG101">
            <v>122839.2</v>
          </cell>
          <cell r="AH101">
            <v>122839.2</v>
          </cell>
          <cell r="AI101">
            <v>122839.2</v>
          </cell>
        </row>
        <row r="102">
          <cell r="F102">
            <v>0</v>
          </cell>
          <cell r="G102">
            <v>3838.7995056</v>
          </cell>
          <cell r="H102">
            <v>3293.3057892571433</v>
          </cell>
          <cell r="I102">
            <v>2543.0154706285716</v>
          </cell>
          <cell r="J102">
            <v>3010.659744</v>
          </cell>
          <cell r="K102">
            <v>4424.7776777142863</v>
          </cell>
          <cell r="L102">
            <v>4643.5975588571428</v>
          </cell>
          <cell r="M102">
            <v>6000.9022171428569</v>
          </cell>
          <cell r="N102">
            <v>8877.0742857142868</v>
          </cell>
          <cell r="O102">
            <v>9066.3000000000011</v>
          </cell>
          <cell r="P102">
            <v>9066.3000000000011</v>
          </cell>
          <cell r="Q102">
            <v>9066.3000000000011</v>
          </cell>
          <cell r="R102">
            <v>63831.0322489143</v>
          </cell>
          <cell r="S102">
            <v>9066.3000000000011</v>
          </cell>
          <cell r="T102">
            <v>9066.3000000000011</v>
          </cell>
          <cell r="U102">
            <v>9066.3000000000011</v>
          </cell>
          <cell r="V102">
            <v>9066.3000000000011</v>
          </cell>
          <cell r="W102">
            <v>9066.3000000000011</v>
          </cell>
          <cell r="X102">
            <v>9066.3000000000011</v>
          </cell>
          <cell r="Y102">
            <v>9066.3000000000011</v>
          </cell>
          <cell r="Z102">
            <v>9066.3000000000011</v>
          </cell>
          <cell r="AA102">
            <v>9066.3000000000011</v>
          </cell>
          <cell r="AB102">
            <v>9066.3000000000011</v>
          </cell>
          <cell r="AC102">
            <v>9066.3000000000011</v>
          </cell>
          <cell r="AD102">
            <v>9066.3000000000011</v>
          </cell>
          <cell r="AE102">
            <v>108795.60000000002</v>
          </cell>
          <cell r="AF102">
            <v>108795.59999999999</v>
          </cell>
          <cell r="AG102">
            <v>108795.59999999999</v>
          </cell>
          <cell r="AH102">
            <v>108795.59999999999</v>
          </cell>
          <cell r="AI102">
            <v>108795.59999999999</v>
          </cell>
        </row>
        <row r="103">
          <cell r="F103">
            <v>0</v>
          </cell>
          <cell r="G103">
            <v>7191.1169904000017</v>
          </cell>
          <cell r="H103">
            <v>4757.5757599999997</v>
          </cell>
          <cell r="I103">
            <v>3673.6912799999991</v>
          </cell>
          <cell r="J103">
            <v>4349.2596000000003</v>
          </cell>
          <cell r="K103">
            <v>6392.122800000001</v>
          </cell>
          <cell r="L103">
            <v>6708.2344000000003</v>
          </cell>
          <cell r="M103">
            <v>8669.0240000000013</v>
          </cell>
          <cell r="N103">
            <v>12824</v>
          </cell>
          <cell r="O103">
            <v>15068.2</v>
          </cell>
          <cell r="P103">
            <v>15068.2</v>
          </cell>
          <cell r="Q103">
            <v>15068.2</v>
          </cell>
          <cell r="R103">
            <v>99769.624830399989</v>
          </cell>
          <cell r="S103">
            <v>15068.2</v>
          </cell>
          <cell r="T103">
            <v>15068.2</v>
          </cell>
          <cell r="U103">
            <v>15068.2</v>
          </cell>
          <cell r="V103">
            <v>15068.2</v>
          </cell>
          <cell r="W103">
            <v>15068.2</v>
          </cell>
          <cell r="X103">
            <v>15068.2</v>
          </cell>
          <cell r="Y103">
            <v>15068.2</v>
          </cell>
          <cell r="Z103">
            <v>15068.2</v>
          </cell>
          <cell r="AA103">
            <v>15068.2</v>
          </cell>
          <cell r="AB103">
            <v>15068.2</v>
          </cell>
          <cell r="AC103">
            <v>15068.2</v>
          </cell>
          <cell r="AD103">
            <v>15068.2</v>
          </cell>
          <cell r="AE103">
            <v>180818.40000000002</v>
          </cell>
          <cell r="AF103">
            <v>180818.4</v>
          </cell>
          <cell r="AG103">
            <v>180818.4</v>
          </cell>
          <cell r="AH103">
            <v>180818.4</v>
          </cell>
          <cell r="AI103">
            <v>180818.4</v>
          </cell>
        </row>
        <row r="104">
          <cell r="F104">
            <v>0</v>
          </cell>
          <cell r="G104">
            <v>0</v>
          </cell>
          <cell r="H104">
            <v>2073.7150864079995</v>
          </cell>
          <cell r="I104">
            <v>2061.8288082443519</v>
          </cell>
          <cell r="J104">
            <v>2941.8142320000006</v>
          </cell>
          <cell r="K104">
            <v>5086.5825600000007</v>
          </cell>
          <cell r="L104">
            <v>5338.1308800000006</v>
          </cell>
          <cell r="M104">
            <v>6898.4448000000011</v>
          </cell>
          <cell r="N104">
            <v>10204.800000000001</v>
          </cell>
          <cell r="O104">
            <v>11990.64</v>
          </cell>
          <cell r="P104">
            <v>11990.64</v>
          </cell>
          <cell r="Q104">
            <v>11990.64</v>
          </cell>
          <cell r="R104">
            <v>70577.23636665236</v>
          </cell>
          <cell r="S104">
            <v>11990.64</v>
          </cell>
          <cell r="T104">
            <v>11990.64</v>
          </cell>
          <cell r="U104">
            <v>11990.64</v>
          </cell>
          <cell r="V104">
            <v>11990.64</v>
          </cell>
          <cell r="W104">
            <v>11990.64</v>
          </cell>
          <cell r="X104">
            <v>11990.64</v>
          </cell>
          <cell r="Y104">
            <v>11990.64</v>
          </cell>
          <cell r="Z104">
            <v>11990.64</v>
          </cell>
          <cell r="AA104">
            <v>11990.64</v>
          </cell>
          <cell r="AB104">
            <v>11990.64</v>
          </cell>
          <cell r="AC104">
            <v>11990.64</v>
          </cell>
          <cell r="AD104">
            <v>11990.64</v>
          </cell>
          <cell r="AE104">
            <v>143887.67999999999</v>
          </cell>
          <cell r="AF104">
            <v>143887.67999999999</v>
          </cell>
          <cell r="AG104">
            <v>143887.67999999999</v>
          </cell>
          <cell r="AH104">
            <v>143887.67999999999</v>
          </cell>
          <cell r="AI104">
            <v>143887.67999999999</v>
          </cell>
        </row>
        <row r="105">
          <cell r="F105">
            <v>0</v>
          </cell>
          <cell r="G105">
            <v>6803.3109144000009</v>
          </cell>
          <cell r="H105">
            <v>2633.2870199999998</v>
          </cell>
          <cell r="I105">
            <v>2033.3640599999997</v>
          </cell>
          <cell r="J105">
            <v>2407.2867000000001</v>
          </cell>
          <cell r="K105">
            <v>3537.9981000000002</v>
          </cell>
          <cell r="L105">
            <v>3712.9638</v>
          </cell>
          <cell r="M105">
            <v>4798.2480000000005</v>
          </cell>
          <cell r="N105">
            <v>7098</v>
          </cell>
          <cell r="O105">
            <v>8340.15</v>
          </cell>
          <cell r="P105">
            <v>8340.15</v>
          </cell>
          <cell r="Q105">
            <v>8340.15</v>
          </cell>
          <cell r="R105">
            <v>58044.908594400003</v>
          </cell>
          <cell r="S105">
            <v>8340.15</v>
          </cell>
          <cell r="T105">
            <v>8340.15</v>
          </cell>
          <cell r="U105">
            <v>8340.15</v>
          </cell>
          <cell r="V105">
            <v>8340.15</v>
          </cell>
          <cell r="W105">
            <v>8340.15</v>
          </cell>
          <cell r="X105">
            <v>8340.15</v>
          </cell>
          <cell r="Y105">
            <v>8340.15</v>
          </cell>
          <cell r="Z105">
            <v>8340.15</v>
          </cell>
          <cell r="AA105">
            <v>8340.15</v>
          </cell>
          <cell r="AB105">
            <v>8340.15</v>
          </cell>
          <cell r="AC105">
            <v>8340.15</v>
          </cell>
          <cell r="AD105">
            <v>8340.15</v>
          </cell>
          <cell r="AE105">
            <v>100081.79999999997</v>
          </cell>
          <cell r="AF105">
            <v>100081.8</v>
          </cell>
          <cell r="AG105">
            <v>100081.8</v>
          </cell>
          <cell r="AH105">
            <v>100081.8</v>
          </cell>
          <cell r="AI105">
            <v>100081.8</v>
          </cell>
        </row>
        <row r="106">
          <cell r="F106">
            <v>0</v>
          </cell>
          <cell r="G106">
            <v>728.62896897179644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728.62896897179644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1018.3067961695998</v>
          </cell>
          <cell r="J107">
            <v>1452.9186000000002</v>
          </cell>
          <cell r="K107">
            <v>2512.1880000000006</v>
          </cell>
          <cell r="L107">
            <v>2636.424</v>
          </cell>
          <cell r="M107">
            <v>3407.04</v>
          </cell>
          <cell r="N107">
            <v>5040</v>
          </cell>
          <cell r="O107">
            <v>5922</v>
          </cell>
          <cell r="P107">
            <v>5922</v>
          </cell>
          <cell r="Q107">
            <v>5922</v>
          </cell>
          <cell r="R107">
            <v>33832.877396169599</v>
          </cell>
          <cell r="S107">
            <v>5922</v>
          </cell>
          <cell r="T107">
            <v>5922</v>
          </cell>
          <cell r="U107">
            <v>5922</v>
          </cell>
          <cell r="V107">
            <v>5922</v>
          </cell>
          <cell r="W107">
            <v>5922</v>
          </cell>
          <cell r="X107">
            <v>5922</v>
          </cell>
          <cell r="Y107">
            <v>5922</v>
          </cell>
          <cell r="Z107">
            <v>5922</v>
          </cell>
          <cell r="AA107">
            <v>5922</v>
          </cell>
          <cell r="AB107">
            <v>5922</v>
          </cell>
          <cell r="AC107">
            <v>5922</v>
          </cell>
          <cell r="AD107">
            <v>5922</v>
          </cell>
          <cell r="AE107">
            <v>71064</v>
          </cell>
          <cell r="AF107">
            <v>71064</v>
          </cell>
          <cell r="AG107">
            <v>71064</v>
          </cell>
          <cell r="AH107">
            <v>71064</v>
          </cell>
          <cell r="AI107">
            <v>71064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66.517604999999989</v>
          </cell>
          <cell r="K108">
            <v>517.35915</v>
          </cell>
          <cell r="L108">
            <v>1043.7381565271721</v>
          </cell>
          <cell r="M108">
            <v>1096.3468499462324</v>
          </cell>
          <cell r="N108">
            <v>917.13575786332513</v>
          </cell>
          <cell r="O108">
            <v>4268.212987500001</v>
          </cell>
          <cell r="P108">
            <v>5361.7974463052979</v>
          </cell>
          <cell r="Q108">
            <v>5384.2653194715012</v>
          </cell>
          <cell r="R108">
            <v>18655.373272613531</v>
          </cell>
          <cell r="S108">
            <v>6341.0830414989759</v>
          </cell>
          <cell r="T108">
            <v>6341.0830414989759</v>
          </cell>
          <cell r="U108">
            <v>7122.7899533463769</v>
          </cell>
          <cell r="V108">
            <v>7122.7899533463769</v>
          </cell>
          <cell r="W108">
            <v>7122.7899533463769</v>
          </cell>
          <cell r="X108">
            <v>7933.0558663124993</v>
          </cell>
          <cell r="Y108">
            <v>7933.0558663124993</v>
          </cell>
          <cell r="Z108">
            <v>7933.0558663124993</v>
          </cell>
          <cell r="AA108">
            <v>7933.0558663124993</v>
          </cell>
          <cell r="AB108">
            <v>7933.0558663124993</v>
          </cell>
          <cell r="AC108">
            <v>7933.0558663124993</v>
          </cell>
          <cell r="AD108">
            <v>7933.0558663124993</v>
          </cell>
          <cell r="AE108">
            <v>89581.927007224571</v>
          </cell>
          <cell r="AF108">
            <v>80607.142365749998</v>
          </cell>
          <cell r="AG108">
            <v>80607.142365749998</v>
          </cell>
          <cell r="AH108">
            <v>68206.043540250001</v>
          </cell>
          <cell r="AI108">
            <v>49604.395302000004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7807.0187706336001</v>
          </cell>
          <cell r="J109">
            <v>11139.042600000002</v>
          </cell>
          <cell r="K109">
            <v>19260.108000000004</v>
          </cell>
          <cell r="L109">
            <v>20212.583999999999</v>
          </cell>
          <cell r="M109">
            <v>26120.640000000003</v>
          </cell>
          <cell r="N109">
            <v>38640</v>
          </cell>
          <cell r="O109">
            <v>45402</v>
          </cell>
          <cell r="P109">
            <v>45402</v>
          </cell>
          <cell r="Q109">
            <v>45402</v>
          </cell>
          <cell r="R109">
            <v>259385.3933706336</v>
          </cell>
          <cell r="S109">
            <v>45402</v>
          </cell>
          <cell r="T109">
            <v>45402</v>
          </cell>
          <cell r="U109">
            <v>45402</v>
          </cell>
          <cell r="V109">
            <v>45402</v>
          </cell>
          <cell r="W109">
            <v>45402</v>
          </cell>
          <cell r="X109">
            <v>45402</v>
          </cell>
          <cell r="Y109">
            <v>45402</v>
          </cell>
          <cell r="Z109">
            <v>45402</v>
          </cell>
          <cell r="AA109">
            <v>45402</v>
          </cell>
          <cell r="AB109">
            <v>45402</v>
          </cell>
          <cell r="AC109">
            <v>45402</v>
          </cell>
          <cell r="AD109">
            <v>45402</v>
          </cell>
          <cell r="AE109">
            <v>544824</v>
          </cell>
          <cell r="AF109">
            <v>544824</v>
          </cell>
          <cell r="AG109">
            <v>544824</v>
          </cell>
          <cell r="AH109">
            <v>544824</v>
          </cell>
          <cell r="AI109">
            <v>544824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13375.378949687998</v>
          </cell>
          <cell r="J110">
            <v>19083.970500000003</v>
          </cell>
          <cell r="K110">
            <v>32997.39</v>
          </cell>
          <cell r="L110">
            <v>34629.22</v>
          </cell>
          <cell r="M110">
            <v>44751.199999999997</v>
          </cell>
          <cell r="N110">
            <v>66200</v>
          </cell>
          <cell r="O110">
            <v>116677.5</v>
          </cell>
          <cell r="P110">
            <v>116677.5</v>
          </cell>
          <cell r="Q110">
            <v>116677.5</v>
          </cell>
          <cell r="R110">
            <v>561069.65944968793</v>
          </cell>
          <cell r="S110">
            <v>116677.5</v>
          </cell>
          <cell r="T110">
            <v>116677.5</v>
          </cell>
          <cell r="U110">
            <v>116677.5</v>
          </cell>
          <cell r="V110">
            <v>116677.5</v>
          </cell>
          <cell r="W110">
            <v>116677.5</v>
          </cell>
          <cell r="X110">
            <v>116677.5</v>
          </cell>
          <cell r="Y110">
            <v>116677.5</v>
          </cell>
          <cell r="Z110">
            <v>116677.5</v>
          </cell>
          <cell r="AA110">
            <v>116677.5</v>
          </cell>
          <cell r="AB110">
            <v>116677.5</v>
          </cell>
          <cell r="AC110">
            <v>116677.5</v>
          </cell>
          <cell r="AD110">
            <v>116677.5</v>
          </cell>
          <cell r="AE110">
            <v>1400130</v>
          </cell>
          <cell r="AF110">
            <v>1400130</v>
          </cell>
          <cell r="AG110">
            <v>1400130</v>
          </cell>
          <cell r="AH110">
            <v>1400130</v>
          </cell>
          <cell r="AI110">
            <v>1400130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5866.8904393956873</v>
          </cell>
          <cell r="L111">
            <v>6155.4578939093471</v>
          </cell>
          <cell r="M111">
            <v>8923.7076923076911</v>
          </cell>
          <cell r="N111">
            <v>8635.8461538461543</v>
          </cell>
          <cell r="O111">
            <v>8923.7076923076911</v>
          </cell>
          <cell r="P111">
            <v>8635.8461538461543</v>
          </cell>
          <cell r="Q111">
            <v>8923.7076923076911</v>
          </cell>
          <cell r="R111">
            <v>56065.163717920419</v>
          </cell>
          <cell r="S111">
            <v>8923.7076923076911</v>
          </cell>
          <cell r="T111">
            <v>8060.1230769230779</v>
          </cell>
          <cell r="U111">
            <v>8923.7076923076911</v>
          </cell>
          <cell r="V111">
            <v>8635.8461538461543</v>
          </cell>
          <cell r="W111">
            <v>8923.7076923076911</v>
          </cell>
          <cell r="X111">
            <v>8635.8461538461543</v>
          </cell>
          <cell r="Y111">
            <v>8923.7076923076911</v>
          </cell>
          <cell r="Z111">
            <v>8923.7076923076911</v>
          </cell>
          <cell r="AA111">
            <v>8635.8461538461543</v>
          </cell>
          <cell r="AB111">
            <v>8923.7076923076911</v>
          </cell>
          <cell r="AC111">
            <v>8635.8461538461543</v>
          </cell>
          <cell r="AD111">
            <v>8923.7076923076911</v>
          </cell>
          <cell r="AE111">
            <v>105069.46153846155</v>
          </cell>
          <cell r="AF111">
            <v>105069.46153846152</v>
          </cell>
          <cell r="AG111">
            <v>105069.46153846152</v>
          </cell>
          <cell r="AH111">
            <v>105069.46153846152</v>
          </cell>
          <cell r="AI111">
            <v>105069.46153846152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40.213681199999996</v>
          </cell>
          <cell r="K112">
            <v>312.773076</v>
          </cell>
          <cell r="L112">
            <v>630.99916905997134</v>
          </cell>
          <cell r="M112">
            <v>662.80412092951974</v>
          </cell>
          <cell r="N112">
            <v>554.46080753863805</v>
          </cell>
          <cell r="O112">
            <v>3583.8581625000002</v>
          </cell>
          <cell r="P112">
            <v>4502.0999654630987</v>
          </cell>
          <cell r="Q112">
            <v>4520.9653948305013</v>
          </cell>
          <cell r="R112">
            <v>14808.174377521729</v>
          </cell>
          <cell r="S112">
            <v>5324.3693048873256</v>
          </cell>
          <cell r="T112">
            <v>5324.3693048873256</v>
          </cell>
          <cell r="U112">
            <v>5980.7392435271258</v>
          </cell>
          <cell r="V112">
            <v>5980.7392435271258</v>
          </cell>
          <cell r="W112">
            <v>5980.7392435271258</v>
          </cell>
          <cell r="X112">
            <v>6661.0891029374998</v>
          </cell>
          <cell r="Y112">
            <v>6661.0891029374998</v>
          </cell>
          <cell r="Z112">
            <v>6661.0891029374998</v>
          </cell>
          <cell r="AA112">
            <v>6661.0891029374998</v>
          </cell>
          <cell r="AB112">
            <v>6661.0891029374998</v>
          </cell>
          <cell r="AC112">
            <v>6661.0891029374998</v>
          </cell>
          <cell r="AD112">
            <v>6661.0891029374998</v>
          </cell>
          <cell r="AE112">
            <v>75218.580060918524</v>
          </cell>
          <cell r="AF112">
            <v>67682.790425250001</v>
          </cell>
          <cell r="AG112">
            <v>67682.790425250001</v>
          </cell>
          <cell r="AH112">
            <v>57270.053436750008</v>
          </cell>
          <cell r="AI112">
            <v>41650.947954000003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140.28388387231678</v>
          </cell>
          <cell r="J113">
            <v>200.15683380000002</v>
          </cell>
          <cell r="K113">
            <v>346.08380399999999</v>
          </cell>
          <cell r="L113">
            <v>363.19879199999997</v>
          </cell>
          <cell r="M113">
            <v>469.36031999999989</v>
          </cell>
          <cell r="N113">
            <v>694.31999999999994</v>
          </cell>
          <cell r="O113">
            <v>815.82599999999991</v>
          </cell>
          <cell r="P113">
            <v>815.82599999999991</v>
          </cell>
          <cell r="Q113">
            <v>815.82599999999991</v>
          </cell>
          <cell r="R113">
            <v>4660.8816336723166</v>
          </cell>
          <cell r="S113">
            <v>815.82599999999991</v>
          </cell>
          <cell r="T113">
            <v>815.82599999999991</v>
          </cell>
          <cell r="U113">
            <v>815.82599999999991</v>
          </cell>
          <cell r="V113">
            <v>815.82599999999991</v>
          </cell>
          <cell r="W113">
            <v>815.82599999999991</v>
          </cell>
          <cell r="X113">
            <v>815.82599999999991</v>
          </cell>
          <cell r="Y113">
            <v>815.82599999999991</v>
          </cell>
          <cell r="Z113">
            <v>815.82599999999991</v>
          </cell>
          <cell r="AA113">
            <v>815.82599999999991</v>
          </cell>
          <cell r="AB113">
            <v>815.82599999999991</v>
          </cell>
          <cell r="AC113">
            <v>815.82599999999991</v>
          </cell>
          <cell r="AD113">
            <v>815.82599999999991</v>
          </cell>
          <cell r="AE113">
            <v>9789.9119999999984</v>
          </cell>
          <cell r="AF113">
            <v>9789.9120000000003</v>
          </cell>
          <cell r="AG113">
            <v>9789.9120000000003</v>
          </cell>
          <cell r="AH113">
            <v>9789.9120000000003</v>
          </cell>
          <cell r="AI113">
            <v>9789.9120000000003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35.882413714285711</v>
          </cell>
          <cell r="J114">
            <v>42.480960000000003</v>
          </cell>
          <cell r="K114">
            <v>62.434422857142856</v>
          </cell>
          <cell r="L114">
            <v>65.522011428571432</v>
          </cell>
          <cell r="M114">
            <v>84.673828571428572</v>
          </cell>
          <cell r="N114">
            <v>125.25714285714285</v>
          </cell>
          <cell r="O114">
            <v>257.56</v>
          </cell>
          <cell r="P114">
            <v>257.56</v>
          </cell>
          <cell r="Q114">
            <v>257.56</v>
          </cell>
          <cell r="R114">
            <v>1188.9307794285714</v>
          </cell>
          <cell r="S114">
            <v>257.56</v>
          </cell>
          <cell r="T114">
            <v>257.56</v>
          </cell>
          <cell r="U114">
            <v>257.56</v>
          </cell>
          <cell r="V114">
            <v>257.56</v>
          </cell>
          <cell r="W114">
            <v>257.56</v>
          </cell>
          <cell r="X114">
            <v>257.56</v>
          </cell>
          <cell r="Y114">
            <v>257.56</v>
          </cell>
          <cell r="Z114">
            <v>257.56</v>
          </cell>
          <cell r="AA114">
            <v>257.56</v>
          </cell>
          <cell r="AB114">
            <v>257.56</v>
          </cell>
          <cell r="AC114">
            <v>257.56</v>
          </cell>
          <cell r="AD114">
            <v>257.56</v>
          </cell>
          <cell r="AE114">
            <v>3090.72</v>
          </cell>
          <cell r="AF114">
            <v>3090.72</v>
          </cell>
          <cell r="AG114">
            <v>3090.72</v>
          </cell>
          <cell r="AH114">
            <v>3090.72</v>
          </cell>
          <cell r="AI114">
            <v>3090.72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11.995726628571427</v>
          </cell>
          <cell r="J115">
            <v>14.201664000000003</v>
          </cell>
          <cell r="K115">
            <v>20.872237714285713</v>
          </cell>
          <cell r="L115">
            <v>21.904438857142857</v>
          </cell>
          <cell r="M115">
            <v>28.307017142857145</v>
          </cell>
          <cell r="N115">
            <v>41.874285714285712</v>
          </cell>
          <cell r="O115">
            <v>49.202285714285715</v>
          </cell>
          <cell r="P115">
            <v>49.202285714285715</v>
          </cell>
          <cell r="Q115">
            <v>49.202285714285715</v>
          </cell>
          <cell r="R115">
            <v>286.76222720000004</v>
          </cell>
          <cell r="S115">
            <v>49.202285714285715</v>
          </cell>
          <cell r="T115">
            <v>49.202285714285715</v>
          </cell>
          <cell r="U115">
            <v>49.202285714285715</v>
          </cell>
          <cell r="V115">
            <v>49.202285714285715</v>
          </cell>
          <cell r="W115">
            <v>49.202285714285715</v>
          </cell>
          <cell r="X115">
            <v>49.202285714285715</v>
          </cell>
          <cell r="Y115">
            <v>49.202285714285715</v>
          </cell>
          <cell r="Z115">
            <v>49.202285714285715</v>
          </cell>
          <cell r="AA115">
            <v>49.202285714285715</v>
          </cell>
          <cell r="AB115">
            <v>49.202285714285715</v>
          </cell>
          <cell r="AC115">
            <v>49.202285714285715</v>
          </cell>
          <cell r="AD115">
            <v>49.202285714285715</v>
          </cell>
          <cell r="AE115">
            <v>590.42742857142855</v>
          </cell>
          <cell r="AF115">
            <v>590.42742857142866</v>
          </cell>
          <cell r="AG115">
            <v>590.42742857142866</v>
          </cell>
          <cell r="AH115">
            <v>590.42742857142866</v>
          </cell>
          <cell r="AI115">
            <v>590.42742857142866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9.9920735999999994</v>
          </cell>
          <cell r="J116">
            <v>11.829552000000001</v>
          </cell>
          <cell r="K116">
            <v>17.385936000000001</v>
          </cell>
          <cell r="L116">
            <v>18.245728</v>
          </cell>
          <cell r="M116">
            <v>23.578880000000002</v>
          </cell>
          <cell r="N116">
            <v>34.880000000000003</v>
          </cell>
          <cell r="O116">
            <v>143.44399999999999</v>
          </cell>
          <cell r="P116">
            <v>143.44399999999999</v>
          </cell>
          <cell r="Q116">
            <v>143.44399999999999</v>
          </cell>
          <cell r="R116">
            <v>546.24416959999996</v>
          </cell>
          <cell r="S116">
            <v>143.44399999999999</v>
          </cell>
          <cell r="T116">
            <v>143.44399999999999</v>
          </cell>
          <cell r="U116">
            <v>143.44399999999999</v>
          </cell>
          <cell r="V116">
            <v>143.44399999999999</v>
          </cell>
          <cell r="W116">
            <v>143.44399999999999</v>
          </cell>
          <cell r="X116">
            <v>143.44399999999999</v>
          </cell>
          <cell r="Y116">
            <v>143.44399999999999</v>
          </cell>
          <cell r="Z116">
            <v>143.44399999999999</v>
          </cell>
          <cell r="AA116">
            <v>143.44399999999999</v>
          </cell>
          <cell r="AB116">
            <v>143.44399999999999</v>
          </cell>
          <cell r="AC116">
            <v>143.44399999999999</v>
          </cell>
          <cell r="AD116">
            <v>143.44399999999999</v>
          </cell>
          <cell r="AE116">
            <v>1721.3279999999997</v>
          </cell>
          <cell r="AF116">
            <v>1721.3279999999997</v>
          </cell>
          <cell r="AG116">
            <v>1721.3279999999997</v>
          </cell>
          <cell r="AH116">
            <v>1721.3279999999997</v>
          </cell>
          <cell r="AI116">
            <v>1721.3279999999997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3.2870386285714281</v>
          </cell>
          <cell r="J117">
            <v>3.8915040000000007</v>
          </cell>
          <cell r="K117">
            <v>5.7193577142857146</v>
          </cell>
          <cell r="L117">
            <v>6.0021988571428571</v>
          </cell>
          <cell r="M117">
            <v>7.7566171428571433</v>
          </cell>
          <cell r="N117">
            <v>11.474285714285715</v>
          </cell>
          <cell r="O117">
            <v>13.482285714285714</v>
          </cell>
          <cell r="P117">
            <v>13.482285714285714</v>
          </cell>
          <cell r="Q117">
            <v>13.482285714285714</v>
          </cell>
          <cell r="R117">
            <v>78.577859199999992</v>
          </cell>
          <cell r="S117">
            <v>13.482285714285714</v>
          </cell>
          <cell r="T117">
            <v>13.482285714285714</v>
          </cell>
          <cell r="U117">
            <v>13.482285714285714</v>
          </cell>
          <cell r="V117">
            <v>13.482285714285714</v>
          </cell>
          <cell r="W117">
            <v>13.482285714285714</v>
          </cell>
          <cell r="X117">
            <v>13.482285714285714</v>
          </cell>
          <cell r="Y117">
            <v>13.482285714285714</v>
          </cell>
          <cell r="Z117">
            <v>13.482285714285714</v>
          </cell>
          <cell r="AA117">
            <v>13.482285714285714</v>
          </cell>
          <cell r="AB117">
            <v>13.482285714285714</v>
          </cell>
          <cell r="AC117">
            <v>13.482285714285714</v>
          </cell>
          <cell r="AD117">
            <v>13.482285714285714</v>
          </cell>
          <cell r="AE117">
            <v>161.78742857142856</v>
          </cell>
          <cell r="AF117">
            <v>161.78742857142859</v>
          </cell>
          <cell r="AG117">
            <v>161.78742857142859</v>
          </cell>
          <cell r="AH117">
            <v>161.78742857142859</v>
          </cell>
          <cell r="AI117">
            <v>161.78742857142859</v>
          </cell>
        </row>
        <row r="118">
          <cell r="F118">
            <v>0</v>
          </cell>
          <cell r="G118">
            <v>0.47898022046399991</v>
          </cell>
          <cell r="H118">
            <v>0.73155518099999994</v>
          </cell>
          <cell r="I118">
            <v>727.36199726400002</v>
          </cell>
          <cell r="J118">
            <v>1037.799</v>
          </cell>
          <cell r="K118">
            <v>1794.4200000000003</v>
          </cell>
          <cell r="L118">
            <v>1883.16</v>
          </cell>
          <cell r="M118">
            <v>2433.6000000000004</v>
          </cell>
          <cell r="N118">
            <v>3600</v>
          </cell>
          <cell r="O118">
            <v>4230</v>
          </cell>
          <cell r="P118">
            <v>4230</v>
          </cell>
          <cell r="Q118">
            <v>4230</v>
          </cell>
          <cell r="R118">
            <v>24167.551532665464</v>
          </cell>
          <cell r="S118">
            <v>4230</v>
          </cell>
          <cell r="T118">
            <v>4230</v>
          </cell>
          <cell r="U118">
            <v>4230</v>
          </cell>
          <cell r="V118">
            <v>4230</v>
          </cell>
          <cell r="W118">
            <v>4230</v>
          </cell>
          <cell r="X118">
            <v>4230</v>
          </cell>
          <cell r="Y118">
            <v>4230</v>
          </cell>
          <cell r="Z118">
            <v>4230</v>
          </cell>
          <cell r="AA118">
            <v>4230</v>
          </cell>
          <cell r="AB118">
            <v>4230</v>
          </cell>
          <cell r="AC118">
            <v>4230</v>
          </cell>
          <cell r="AD118">
            <v>4230</v>
          </cell>
          <cell r="AE118">
            <v>50760</v>
          </cell>
          <cell r="AF118">
            <v>50760</v>
          </cell>
          <cell r="AG118">
            <v>50760</v>
          </cell>
          <cell r="AH118">
            <v>50760</v>
          </cell>
          <cell r="AI118">
            <v>50760</v>
          </cell>
        </row>
        <row r="119">
          <cell r="F119">
            <v>0</v>
          </cell>
          <cell r="G119">
            <v>0.40606878690447995</v>
          </cell>
          <cell r="H119">
            <v>0.62019622566999999</v>
          </cell>
          <cell r="I119">
            <v>820.13297911503832</v>
          </cell>
          <cell r="J119">
            <v>1170.1644969000004</v>
          </cell>
          <cell r="K119">
            <v>2023.2883020000004</v>
          </cell>
          <cell r="L119">
            <v>2123.3465960000003</v>
          </cell>
          <cell r="M119">
            <v>2743.9921599999998</v>
          </cell>
          <cell r="N119">
            <v>4059.1600000000003</v>
          </cell>
          <cell r="O119">
            <v>4769.5129999999999</v>
          </cell>
          <cell r="P119">
            <v>4769.5129999999999</v>
          </cell>
          <cell r="Q119">
            <v>4769.5129999999999</v>
          </cell>
          <cell r="R119">
            <v>27249.649799027611</v>
          </cell>
          <cell r="S119">
            <v>4769.5129999999999</v>
          </cell>
          <cell r="T119">
            <v>4769.5129999999999</v>
          </cell>
          <cell r="U119">
            <v>4769.5129999999999</v>
          </cell>
          <cell r="V119">
            <v>4769.5129999999999</v>
          </cell>
          <cell r="W119">
            <v>4769.5129999999999</v>
          </cell>
          <cell r="X119">
            <v>4769.5129999999999</v>
          </cell>
          <cell r="Y119">
            <v>4769.5129999999999</v>
          </cell>
          <cell r="Z119">
            <v>4769.5129999999999</v>
          </cell>
          <cell r="AA119">
            <v>4769.5129999999999</v>
          </cell>
          <cell r="AB119">
            <v>4769.5129999999999</v>
          </cell>
          <cell r="AC119">
            <v>4769.5129999999999</v>
          </cell>
          <cell r="AD119">
            <v>4769.5129999999999</v>
          </cell>
          <cell r="AE119">
            <v>57234.155999999995</v>
          </cell>
          <cell r="AF119">
            <v>57234.156000000003</v>
          </cell>
          <cell r="AG119">
            <v>57234.156000000003</v>
          </cell>
          <cell r="AH119">
            <v>57234.156000000003</v>
          </cell>
          <cell r="AI119">
            <v>57234.156000000003</v>
          </cell>
        </row>
        <row r="120">
          <cell r="F120">
            <v>0</v>
          </cell>
          <cell r="G120">
            <v>1.0319362749774399</v>
          </cell>
          <cell r="H120">
            <v>1.5760949955099999</v>
          </cell>
          <cell r="I120">
            <v>1710.3351639665088</v>
          </cell>
          <cell r="J120">
            <v>2440.3036308000005</v>
          </cell>
          <cell r="K120">
            <v>4219.4390640000001</v>
          </cell>
          <cell r="L120">
            <v>4428.1042719999996</v>
          </cell>
          <cell r="M120">
            <v>5722.4211199999991</v>
          </cell>
          <cell r="N120">
            <v>8465.119999999999</v>
          </cell>
          <cell r="O120">
            <v>9946.5159999999996</v>
          </cell>
          <cell r="P120">
            <v>9946.5159999999996</v>
          </cell>
          <cell r="Q120">
            <v>9946.5159999999996</v>
          </cell>
          <cell r="R120">
            <v>56827.879282037</v>
          </cell>
          <cell r="S120">
            <v>9946.5159999999996</v>
          </cell>
          <cell r="T120">
            <v>9946.5159999999996</v>
          </cell>
          <cell r="U120">
            <v>9946.5159999999996</v>
          </cell>
          <cell r="V120">
            <v>9946.5159999999996</v>
          </cell>
          <cell r="W120">
            <v>9946.5159999999996</v>
          </cell>
          <cell r="X120">
            <v>9946.5159999999996</v>
          </cell>
          <cell r="Y120">
            <v>9946.5159999999996</v>
          </cell>
          <cell r="Z120">
            <v>9946.5159999999996</v>
          </cell>
          <cell r="AA120">
            <v>9946.5159999999996</v>
          </cell>
          <cell r="AB120">
            <v>9946.5159999999996</v>
          </cell>
          <cell r="AC120">
            <v>9946.5159999999996</v>
          </cell>
          <cell r="AD120">
            <v>9946.5159999999996</v>
          </cell>
          <cell r="AE120">
            <v>119358.19200000002</v>
          </cell>
          <cell r="AF120">
            <v>119358.19200000001</v>
          </cell>
          <cell r="AG120">
            <v>119358.19200000001</v>
          </cell>
          <cell r="AH120">
            <v>119358.19200000001</v>
          </cell>
          <cell r="AI120">
            <v>119358.19200000001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6000</v>
          </cell>
          <cell r="O122">
            <v>7050</v>
          </cell>
          <cell r="P122">
            <v>7050</v>
          </cell>
          <cell r="Q122">
            <v>7050</v>
          </cell>
          <cell r="R122">
            <v>27150</v>
          </cell>
          <cell r="S122">
            <v>7050</v>
          </cell>
          <cell r="T122">
            <v>7050</v>
          </cell>
          <cell r="U122">
            <v>7050</v>
          </cell>
          <cell r="V122">
            <v>7050</v>
          </cell>
          <cell r="W122">
            <v>7050</v>
          </cell>
          <cell r="X122">
            <v>7050</v>
          </cell>
          <cell r="Y122">
            <v>7050</v>
          </cell>
          <cell r="Z122">
            <v>7050</v>
          </cell>
          <cell r="AA122">
            <v>7050</v>
          </cell>
          <cell r="AB122">
            <v>7050</v>
          </cell>
          <cell r="AC122">
            <v>7050</v>
          </cell>
          <cell r="AD122">
            <v>7050</v>
          </cell>
          <cell r="AE122">
            <v>84600</v>
          </cell>
          <cell r="AF122">
            <v>84600.000000000015</v>
          </cell>
          <cell r="AG122">
            <v>84600.000000000015</v>
          </cell>
          <cell r="AH122">
            <v>84600.000000000015</v>
          </cell>
          <cell r="AI122">
            <v>84600.000000000015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123.22399615384614</v>
          </cell>
          <cell r="J125">
            <v>925.06725415384608</v>
          </cell>
          <cell r="K125">
            <v>6290.1005423076931</v>
          </cell>
          <cell r="L125">
            <v>12498.528400227886</v>
          </cell>
          <cell r="M125">
            <v>13220.969977178309</v>
          </cell>
          <cell r="N125">
            <v>11320.790754121539</v>
          </cell>
          <cell r="O125">
            <v>18196.373038461541</v>
          </cell>
          <cell r="P125">
            <v>22697.071168176302</v>
          </cell>
          <cell r="Q125">
            <v>22789.538753943081</v>
          </cell>
          <cell r="R125">
            <v>108061.66388472404</v>
          </cell>
          <cell r="S125">
            <v>26824.210464039923</v>
          </cell>
          <cell r="T125">
            <v>26824.210464039923</v>
          </cell>
          <cell r="U125">
            <v>30107.834383619622</v>
          </cell>
          <cell r="V125">
            <v>30107.834383619622</v>
          </cell>
          <cell r="W125">
            <v>30107.834383619622</v>
          </cell>
          <cell r="X125">
            <v>33508.421173269227</v>
          </cell>
          <cell r="Y125">
            <v>33508.421173269227</v>
          </cell>
          <cell r="Z125">
            <v>33508.421173269227</v>
          </cell>
          <cell r="AA125">
            <v>33508.421173269227</v>
          </cell>
          <cell r="AB125">
            <v>33508.421173269227</v>
          </cell>
          <cell r="AC125">
            <v>33508.421173269227</v>
          </cell>
          <cell r="AD125">
            <v>33508.421173269227</v>
          </cell>
          <cell r="AE125">
            <v>378530.87229182327</v>
          </cell>
          <cell r="AF125">
            <v>340681.87491000001</v>
          </cell>
          <cell r="AG125">
            <v>340681.87491000001</v>
          </cell>
          <cell r="AH125">
            <v>288269.27877000003</v>
          </cell>
          <cell r="AI125">
            <v>209650.38456000001</v>
          </cell>
        </row>
        <row r="128">
          <cell r="N128">
            <v>285616.19347336976</v>
          </cell>
          <cell r="O128">
            <v>378303.21045219788</v>
          </cell>
          <cell r="P128">
            <v>418127.8733052194</v>
          </cell>
          <cell r="Q128">
            <v>452149.53573198139</v>
          </cell>
        </row>
        <row r="130">
          <cell r="F130" t="str">
            <v>Actual</v>
          </cell>
          <cell r="G130" t="str">
            <v>Actual</v>
          </cell>
          <cell r="H130" t="str">
            <v>Actual</v>
          </cell>
          <cell r="I130" t="str">
            <v>Actual</v>
          </cell>
          <cell r="J130" t="str">
            <v>Forecast</v>
          </cell>
          <cell r="K130" t="str">
            <v>Forecast</v>
          </cell>
          <cell r="L130" t="str">
            <v>Forecast</v>
          </cell>
          <cell r="M130" t="str">
            <v>Forecast</v>
          </cell>
          <cell r="N130" t="str">
            <v>Forecast</v>
          </cell>
          <cell r="O130" t="str">
            <v>Forecast</v>
          </cell>
          <cell r="P130" t="str">
            <v>Forecast</v>
          </cell>
          <cell r="Q130" t="str">
            <v>Forecast</v>
          </cell>
          <cell r="R130" t="str">
            <v>Forecast</v>
          </cell>
          <cell r="S130" t="str">
            <v>Forecast</v>
          </cell>
          <cell r="T130" t="str">
            <v>Forecast</v>
          </cell>
          <cell r="U130" t="str">
            <v>Forecast</v>
          </cell>
          <cell r="V130" t="str">
            <v>Forecast</v>
          </cell>
          <cell r="W130" t="str">
            <v>Forecast</v>
          </cell>
          <cell r="X130" t="str">
            <v>Forecast</v>
          </cell>
          <cell r="Y130" t="str">
            <v>Forecast</v>
          </cell>
          <cell r="Z130" t="str">
            <v>Forecast</v>
          </cell>
          <cell r="AA130" t="str">
            <v>Forecast</v>
          </cell>
          <cell r="AB130" t="str">
            <v>Forecast</v>
          </cell>
          <cell r="AC130" t="str">
            <v>Forecast</v>
          </cell>
          <cell r="AD130" t="str">
            <v>Forecast</v>
          </cell>
          <cell r="AE130" t="str">
            <v>Forecast</v>
          </cell>
          <cell r="AF130" t="str">
            <v>Forecast</v>
          </cell>
          <cell r="AG130" t="str">
            <v>Forecast</v>
          </cell>
          <cell r="AH130" t="str">
            <v>Forecast</v>
          </cell>
          <cell r="AI130" t="str">
            <v>Forecast</v>
          </cell>
        </row>
        <row r="131">
          <cell r="F131" t="str">
            <v>Jan</v>
          </cell>
          <cell r="G131" t="str">
            <v>Feb</v>
          </cell>
          <cell r="H131" t="str">
            <v>Mar</v>
          </cell>
          <cell r="I131" t="str">
            <v>Apr</v>
          </cell>
          <cell r="J131" t="str">
            <v>May</v>
          </cell>
          <cell r="K131" t="str">
            <v>Jun</v>
          </cell>
          <cell r="L131" t="str">
            <v>Jul</v>
          </cell>
          <cell r="M131" t="str">
            <v>Aug</v>
          </cell>
          <cell r="N131" t="str">
            <v>Sep</v>
          </cell>
          <cell r="O131" t="str">
            <v>Oct</v>
          </cell>
          <cell r="P131" t="str">
            <v>Nov</v>
          </cell>
          <cell r="Q131" t="str">
            <v>Dec</v>
          </cell>
          <cell r="R131" t="str">
            <v>TOTAL</v>
          </cell>
          <cell r="S131" t="str">
            <v>Jan</v>
          </cell>
          <cell r="T131" t="str">
            <v>Feb</v>
          </cell>
          <cell r="U131" t="str">
            <v>Mar</v>
          </cell>
          <cell r="V131" t="str">
            <v>Apr</v>
          </cell>
          <cell r="W131" t="str">
            <v>May</v>
          </cell>
          <cell r="X131" t="str">
            <v>Jun</v>
          </cell>
          <cell r="Y131" t="str">
            <v>Jul</v>
          </cell>
          <cell r="Z131" t="str">
            <v>Aug</v>
          </cell>
          <cell r="AA131" t="str">
            <v>Sep</v>
          </cell>
          <cell r="AB131" t="str">
            <v>Oct</v>
          </cell>
          <cell r="AC131" t="str">
            <v>Nov</v>
          </cell>
          <cell r="AD131" t="str">
            <v>Dec</v>
          </cell>
          <cell r="AE131" t="str">
            <v>TOTAL</v>
          </cell>
          <cell r="AF131" t="str">
            <v>TOTAL</v>
          </cell>
          <cell r="AG131" t="str">
            <v>TOTAL</v>
          </cell>
          <cell r="AH131" t="str">
            <v>TOTAL</v>
          </cell>
          <cell r="AI131" t="str">
            <v>TOTAL</v>
          </cell>
        </row>
        <row r="132">
          <cell r="F132">
            <v>2005</v>
          </cell>
          <cell r="G132">
            <v>2005</v>
          </cell>
          <cell r="H132">
            <v>2005</v>
          </cell>
          <cell r="I132">
            <v>2005</v>
          </cell>
          <cell r="J132">
            <v>2005</v>
          </cell>
          <cell r="K132">
            <v>2005</v>
          </cell>
          <cell r="L132">
            <v>2005</v>
          </cell>
          <cell r="M132">
            <v>2005</v>
          </cell>
          <cell r="N132">
            <v>2005</v>
          </cell>
          <cell r="O132">
            <v>2005</v>
          </cell>
          <cell r="P132">
            <v>2005</v>
          </cell>
          <cell r="Q132">
            <v>2005</v>
          </cell>
          <cell r="R132">
            <v>2005</v>
          </cell>
          <cell r="S132">
            <v>2006</v>
          </cell>
          <cell r="T132">
            <v>2006</v>
          </cell>
          <cell r="U132">
            <v>2006</v>
          </cell>
          <cell r="V132">
            <v>2006</v>
          </cell>
          <cell r="W132">
            <v>2006</v>
          </cell>
          <cell r="X132">
            <v>2006</v>
          </cell>
          <cell r="Y132">
            <v>2006</v>
          </cell>
          <cell r="Z132">
            <v>2006</v>
          </cell>
          <cell r="AA132">
            <v>2006</v>
          </cell>
          <cell r="AB132">
            <v>2006</v>
          </cell>
          <cell r="AC132">
            <v>2006</v>
          </cell>
          <cell r="AD132">
            <v>2006</v>
          </cell>
          <cell r="AE132">
            <v>2006</v>
          </cell>
          <cell r="AF132">
            <v>2007</v>
          </cell>
          <cell r="AG132">
            <v>2008</v>
          </cell>
          <cell r="AH132">
            <v>2009</v>
          </cell>
          <cell r="AI132">
            <v>2010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40">
          <cell r="F140">
            <v>0</v>
          </cell>
          <cell r="G140">
            <v>0</v>
          </cell>
          <cell r="H140">
            <v>0.77700000000000002</v>
          </cell>
          <cell r="I140">
            <v>0.77699999999999991</v>
          </cell>
          <cell r="J140">
            <v>0.77699999999999991</v>
          </cell>
          <cell r="K140">
            <v>0.77699999999999991</v>
          </cell>
          <cell r="L140">
            <v>0.77700000000000002</v>
          </cell>
          <cell r="M140">
            <v>0.77700000000000002</v>
          </cell>
          <cell r="N140">
            <v>0.77700000000000002</v>
          </cell>
          <cell r="O140">
            <v>0</v>
          </cell>
          <cell r="P140">
            <v>0</v>
          </cell>
          <cell r="Q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0.77700000000000002</v>
          </cell>
          <cell r="P141">
            <v>0.77700000000000002</v>
          </cell>
          <cell r="Q141">
            <v>0.77700000000000002</v>
          </cell>
        </row>
        <row r="142">
          <cell r="F142">
            <v>0</v>
          </cell>
          <cell r="G142">
            <v>0.17494499999999999</v>
          </cell>
          <cell r="H142">
            <v>0.107</v>
          </cell>
          <cell r="I142">
            <v>0.10699999999999998</v>
          </cell>
          <cell r="J142">
            <v>0.10700000000000001</v>
          </cell>
          <cell r="K142">
            <v>0.10700000000000003</v>
          </cell>
          <cell r="L142">
            <v>0.107</v>
          </cell>
          <cell r="M142">
            <v>0.10700000000000001</v>
          </cell>
          <cell r="N142">
            <v>0.107</v>
          </cell>
          <cell r="O142">
            <v>0.18725</v>
          </cell>
          <cell r="P142">
            <v>0.18725</v>
          </cell>
          <cell r="Q142">
            <v>0.18725</v>
          </cell>
        </row>
        <row r="143">
          <cell r="F143">
            <v>2.596622</v>
          </cell>
          <cell r="G143">
            <v>0</v>
          </cell>
          <cell r="H143">
            <v>1.4359199999999999</v>
          </cell>
          <cell r="I143">
            <v>1.4359199999999999</v>
          </cell>
          <cell r="J143">
            <v>1.4359199999999999</v>
          </cell>
          <cell r="K143">
            <v>1.4359200000000001</v>
          </cell>
          <cell r="L143">
            <v>1.4359200000000001</v>
          </cell>
          <cell r="M143">
            <v>1.4359200000000001</v>
          </cell>
          <cell r="N143">
            <v>1.4359199999999999</v>
          </cell>
          <cell r="O143">
            <v>0.59830000000000005</v>
          </cell>
          <cell r="P143">
            <v>0.59830000000000005</v>
          </cell>
          <cell r="Q143">
            <v>0.59830000000000005</v>
          </cell>
        </row>
        <row r="144">
          <cell r="F144">
            <v>0</v>
          </cell>
          <cell r="G144">
            <v>0.26135999999999998</v>
          </cell>
          <cell r="H144">
            <v>0.34848000000000001</v>
          </cell>
          <cell r="I144">
            <v>0.34848000000000001</v>
          </cell>
          <cell r="J144">
            <v>0.34848000000000001</v>
          </cell>
          <cell r="K144">
            <v>0.34848000000000001</v>
          </cell>
          <cell r="L144">
            <v>0.34848000000000001</v>
          </cell>
          <cell r="M144">
            <v>0.34848000000000001</v>
          </cell>
          <cell r="N144">
            <v>0.34848000000000001</v>
          </cell>
          <cell r="O144">
            <v>0.43560000000000004</v>
          </cell>
          <cell r="P144">
            <v>0.43560000000000004</v>
          </cell>
          <cell r="Q144">
            <v>0.43560000000000004</v>
          </cell>
        </row>
        <row r="145">
          <cell r="F145">
            <v>0</v>
          </cell>
          <cell r="G145">
            <v>0.68286599999999997</v>
          </cell>
          <cell r="H145">
            <v>0.44385371428571435</v>
          </cell>
          <cell r="I145">
            <v>0.44385371428571435</v>
          </cell>
          <cell r="J145">
            <v>0.4438537142857143</v>
          </cell>
          <cell r="K145">
            <v>0.44385371428571435</v>
          </cell>
          <cell r="L145">
            <v>0.4438537142857143</v>
          </cell>
          <cell r="M145">
            <v>0.44385371428571424</v>
          </cell>
          <cell r="N145">
            <v>0.44385371428571435</v>
          </cell>
          <cell r="O145">
            <v>0.38580000000000003</v>
          </cell>
          <cell r="P145">
            <v>0.38580000000000003</v>
          </cell>
          <cell r="Q145">
            <v>0.38580000000000003</v>
          </cell>
        </row>
        <row r="146">
          <cell r="F146">
            <v>0</v>
          </cell>
          <cell r="G146">
            <v>1.2791940000000002</v>
          </cell>
          <cell r="H146">
            <v>0.64119999999999999</v>
          </cell>
          <cell r="I146">
            <v>0.64119999999999988</v>
          </cell>
          <cell r="J146">
            <v>0.64119999999999999</v>
          </cell>
          <cell r="K146">
            <v>0.6412000000000001</v>
          </cell>
          <cell r="L146">
            <v>0.64119999999999999</v>
          </cell>
          <cell r="M146">
            <v>0.6412000000000001</v>
          </cell>
          <cell r="N146">
            <v>0.64119999999999999</v>
          </cell>
          <cell r="O146">
            <v>0.64119999999999999</v>
          </cell>
          <cell r="P146">
            <v>0.64119999999999999</v>
          </cell>
          <cell r="Q146">
            <v>0.64119999999999999</v>
          </cell>
        </row>
        <row r="147">
          <cell r="F147">
            <v>0</v>
          </cell>
          <cell r="G147">
            <v>0</v>
          </cell>
          <cell r="H147">
            <v>0.27948395999999992</v>
          </cell>
          <cell r="I147">
            <v>0.35986819007999998</v>
          </cell>
          <cell r="J147">
            <v>0.43370400000000009</v>
          </cell>
          <cell r="K147">
            <v>0.51024000000000003</v>
          </cell>
          <cell r="L147">
            <v>0.51024000000000003</v>
          </cell>
          <cell r="M147">
            <v>0.51024000000000014</v>
          </cell>
          <cell r="N147">
            <v>0.51024000000000003</v>
          </cell>
          <cell r="O147">
            <v>0.51024000000000003</v>
          </cell>
          <cell r="P147">
            <v>0.51024000000000003</v>
          </cell>
          <cell r="Q147">
            <v>0.51024000000000003</v>
          </cell>
        </row>
        <row r="148">
          <cell r="F148">
            <v>0</v>
          </cell>
          <cell r="G148">
            <v>1.2102090000000001</v>
          </cell>
          <cell r="H148">
            <v>0.35489999999999994</v>
          </cell>
          <cell r="I148">
            <v>0.35489999999999994</v>
          </cell>
          <cell r="J148">
            <v>0.35489999999999999</v>
          </cell>
          <cell r="K148">
            <v>0.35490000000000005</v>
          </cell>
          <cell r="L148">
            <v>0.35489999999999999</v>
          </cell>
          <cell r="M148">
            <v>0.35490000000000005</v>
          </cell>
          <cell r="N148">
            <v>0.35489999999999999</v>
          </cell>
          <cell r="O148">
            <v>0.35489999999999999</v>
          </cell>
          <cell r="P148">
            <v>0.35489999999999999</v>
          </cell>
          <cell r="Q148">
            <v>0.35489999999999999</v>
          </cell>
        </row>
        <row r="149">
          <cell r="F149">
            <v>0</v>
          </cell>
          <cell r="G149">
            <v>0.12961238241279999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1.3626241440000002</v>
          </cell>
          <cell r="J152">
            <v>1.6422000000000003</v>
          </cell>
          <cell r="K152">
            <v>1.9320000000000004</v>
          </cell>
          <cell r="L152">
            <v>1.9319999999999999</v>
          </cell>
          <cell r="M152">
            <v>1.9320000000000002</v>
          </cell>
          <cell r="N152">
            <v>1.9319999999999999</v>
          </cell>
          <cell r="O152">
            <v>1.9319999999999999</v>
          </cell>
          <cell r="P152">
            <v>1.9319999999999999</v>
          </cell>
          <cell r="Q152">
            <v>1.9319999999999999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2.3345165199999998</v>
          </cell>
          <cell r="J153">
            <v>2.8135000000000003</v>
          </cell>
          <cell r="K153">
            <v>3.31</v>
          </cell>
          <cell r="L153">
            <v>3.31</v>
          </cell>
          <cell r="M153">
            <v>3.3099999999999996</v>
          </cell>
          <cell r="N153">
            <v>3.31</v>
          </cell>
          <cell r="O153">
            <v>4.9649999999999999</v>
          </cell>
          <cell r="P153">
            <v>4.9649999999999999</v>
          </cell>
          <cell r="Q153">
            <v>4.9649999999999999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0.58851343558989744</v>
          </cell>
          <cell r="L154">
            <v>0.58836340029720391</v>
          </cell>
          <cell r="M154">
            <v>0.66003755120619012</v>
          </cell>
          <cell r="N154">
            <v>0.4317923076923077</v>
          </cell>
          <cell r="O154">
            <v>0.37973224222585922</v>
          </cell>
          <cell r="P154">
            <v>0.36748281505728314</v>
          </cell>
          <cell r="Q154">
            <v>0.37973224222585922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5.9285981424148605E-3</v>
          </cell>
          <cell r="K155">
            <v>3.1374568763165814E-2</v>
          </cell>
          <cell r="L155">
            <v>6.0313436155608045E-2</v>
          </cell>
          <cell r="M155">
            <v>4.9023973441532524E-2</v>
          </cell>
          <cell r="N155">
            <v>2.7723040376931903E-2</v>
          </cell>
          <cell r="O155">
            <v>0.15250460265957447</v>
          </cell>
          <cell r="P155">
            <v>0.19157872193459993</v>
          </cell>
          <cell r="Q155">
            <v>0.19238150616300007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2.0937142857142856E-3</v>
          </cell>
          <cell r="J158">
            <v>2.093714285714286E-3</v>
          </cell>
          <cell r="K158">
            <v>2.0937142857142856E-3</v>
          </cell>
          <cell r="L158">
            <v>2.0937142857142856E-3</v>
          </cell>
          <cell r="M158">
            <v>2.093714285714286E-3</v>
          </cell>
          <cell r="N158">
            <v>2.0937142857142856E-3</v>
          </cell>
          <cell r="O158">
            <v>2.0937142857142856E-3</v>
          </cell>
          <cell r="P158">
            <v>2.0937142857142856E-3</v>
          </cell>
          <cell r="Q158">
            <v>2.0937142857142856E-3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1.7440000000000001E-3</v>
          </cell>
          <cell r="J159">
            <v>1.7440000000000001E-3</v>
          </cell>
          <cell r="K159">
            <v>1.7440000000000001E-3</v>
          </cell>
          <cell r="L159">
            <v>1.7439999999999999E-3</v>
          </cell>
          <cell r="M159">
            <v>1.7440000000000001E-3</v>
          </cell>
          <cell r="N159">
            <v>1.7440000000000001E-3</v>
          </cell>
          <cell r="O159">
            <v>6.1039999999999992E-3</v>
          </cell>
          <cell r="P159">
            <v>6.1039999999999992E-3</v>
          </cell>
          <cell r="Q159">
            <v>6.1039999999999992E-3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5.7371428571428569E-4</v>
          </cell>
          <cell r="J160">
            <v>5.737142857142858E-4</v>
          </cell>
          <cell r="K160">
            <v>5.737142857142858E-4</v>
          </cell>
          <cell r="L160">
            <v>5.7371428571428569E-4</v>
          </cell>
          <cell r="M160">
            <v>5.737142857142858E-4</v>
          </cell>
          <cell r="N160">
            <v>5.737142857142858E-4</v>
          </cell>
          <cell r="O160">
            <v>5.7371428571428569E-4</v>
          </cell>
          <cell r="P160">
            <v>5.7371428571428569E-4</v>
          </cell>
          <cell r="Q160">
            <v>5.7371428571428569E-4</v>
          </cell>
        </row>
        <row r="161">
          <cell r="F161">
            <v>0</v>
          </cell>
          <cell r="G161">
            <v>8.5203539999999974E-5</v>
          </cell>
          <cell r="H161">
            <v>9.8594999999999987E-5</v>
          </cell>
          <cell r="I161">
            <v>0.12695256000000002</v>
          </cell>
          <cell r="J161">
            <v>0.153</v>
          </cell>
          <cell r="K161">
            <v>0.18000000000000002</v>
          </cell>
          <cell r="L161">
            <v>0.18000000000000002</v>
          </cell>
          <cell r="M161">
            <v>0.18000000000000002</v>
          </cell>
          <cell r="N161">
            <v>0.18</v>
          </cell>
          <cell r="O161">
            <v>0.18</v>
          </cell>
          <cell r="P161">
            <v>0.18</v>
          </cell>
          <cell r="Q161">
            <v>0.18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0.3</v>
          </cell>
          <cell r="O165">
            <v>0.3</v>
          </cell>
          <cell r="P165">
            <v>0.3</v>
          </cell>
          <cell r="Q165">
            <v>0.3</v>
          </cell>
        </row>
        <row r="172">
          <cell r="F172">
            <v>7.5577388165019341</v>
          </cell>
          <cell r="G172">
            <v>7.8373533575180332</v>
          </cell>
          <cell r="H172">
            <v>6.8671000687026114</v>
          </cell>
          <cell r="I172">
            <v>12.737997844155979</v>
          </cell>
          <cell r="J172">
            <v>14.351250561381962</v>
          </cell>
          <cell r="K172">
            <v>15.565795071692587</v>
          </cell>
          <cell r="L172">
            <v>16.226752580359818</v>
          </cell>
          <cell r="M172">
            <v>15.369135384642142</v>
          </cell>
          <cell r="N172">
            <v>14.280809673668482</v>
          </cell>
          <cell r="O172">
            <v>16.098008955412674</v>
          </cell>
          <cell r="P172">
            <v>17.79267545979657</v>
          </cell>
          <cell r="Q172">
            <v>19.240405775828989</v>
          </cell>
        </row>
        <row r="178">
          <cell r="F178" t="str">
            <v>Actual</v>
          </cell>
          <cell r="G178" t="str">
            <v>Actual</v>
          </cell>
          <cell r="H178" t="str">
            <v>Actual</v>
          </cell>
          <cell r="I178" t="str">
            <v>Actual</v>
          </cell>
          <cell r="J178" t="str">
            <v>Forecast</v>
          </cell>
          <cell r="K178" t="str">
            <v>Forecast</v>
          </cell>
          <cell r="L178" t="str">
            <v>Forecast</v>
          </cell>
          <cell r="M178" t="str">
            <v>Forecast</v>
          </cell>
          <cell r="N178" t="str">
            <v>Forecast</v>
          </cell>
          <cell r="O178" t="str">
            <v>Forecast</v>
          </cell>
          <cell r="P178" t="str">
            <v>Forecast</v>
          </cell>
          <cell r="Q178" t="str">
            <v>Forecast</v>
          </cell>
        </row>
        <row r="179">
          <cell r="F179" t="str">
            <v>Jan</v>
          </cell>
          <cell r="G179" t="str">
            <v>Feb</v>
          </cell>
          <cell r="H179" t="str">
            <v>Mar</v>
          </cell>
          <cell r="I179" t="str">
            <v>Apr</v>
          </cell>
          <cell r="J179" t="str">
            <v>May</v>
          </cell>
          <cell r="K179" t="str">
            <v>Jun</v>
          </cell>
          <cell r="L179" t="str">
            <v>Jul</v>
          </cell>
          <cell r="M179" t="str">
            <v>Aug</v>
          </cell>
          <cell r="N179" t="str">
            <v>Sep</v>
          </cell>
          <cell r="O179" t="str">
            <v>Oct</v>
          </cell>
          <cell r="P179" t="str">
            <v>Nov</v>
          </cell>
          <cell r="Q179" t="str">
            <v>Dec</v>
          </cell>
        </row>
        <row r="180">
          <cell r="F180">
            <v>2005</v>
          </cell>
          <cell r="G180">
            <v>2005</v>
          </cell>
          <cell r="H180">
            <v>2005</v>
          </cell>
          <cell r="I180">
            <v>2005</v>
          </cell>
          <cell r="J180">
            <v>2005</v>
          </cell>
          <cell r="K180">
            <v>2005</v>
          </cell>
          <cell r="L180">
            <v>2005</v>
          </cell>
          <cell r="M180">
            <v>2005</v>
          </cell>
          <cell r="N180">
            <v>2005</v>
          </cell>
          <cell r="O180">
            <v>2005</v>
          </cell>
          <cell r="P180">
            <v>2005</v>
          </cell>
          <cell r="Q180">
            <v>2005</v>
          </cell>
        </row>
        <row r="187">
          <cell r="F187">
            <v>9050.24</v>
          </cell>
          <cell r="G187">
            <v>13750.433600000002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0">
          <cell r="F190">
            <v>0</v>
          </cell>
          <cell r="G190">
            <v>1838.2632000000001</v>
          </cell>
          <cell r="H190">
            <v>1483.96</v>
          </cell>
          <cell r="I190">
            <v>1145.8799999999999</v>
          </cell>
          <cell r="J190">
            <v>1356.6000000000001</v>
          </cell>
          <cell r="K190">
            <v>1993.8000000000002</v>
          </cell>
          <cell r="L190">
            <v>2092.4</v>
          </cell>
          <cell r="M190">
            <v>2704</v>
          </cell>
          <cell r="N190">
            <v>4000</v>
          </cell>
          <cell r="O190">
            <v>8225</v>
          </cell>
          <cell r="P190">
            <v>8225</v>
          </cell>
          <cell r="Q190">
            <v>8225</v>
          </cell>
        </row>
        <row r="193">
          <cell r="F193">
            <v>0</v>
          </cell>
          <cell r="G193">
            <v>1990.0463999999999</v>
          </cell>
          <cell r="H193">
            <v>1707.2606476190476</v>
          </cell>
          <cell r="I193">
            <v>1318.3076571428571</v>
          </cell>
          <cell r="J193">
            <v>1560.7360000000001</v>
          </cell>
          <cell r="K193">
            <v>2293.8194285714285</v>
          </cell>
          <cell r="L193">
            <v>2407.2563809523808</v>
          </cell>
          <cell r="M193">
            <v>3110.887619047619</v>
          </cell>
          <cell r="N193">
            <v>4601.9047619047624</v>
          </cell>
          <cell r="O193">
            <v>4700</v>
          </cell>
          <cell r="P193">
            <v>4700</v>
          </cell>
          <cell r="Q193">
            <v>4700</v>
          </cell>
        </row>
        <row r="197">
          <cell r="F197">
            <v>0</v>
          </cell>
          <cell r="G197">
            <v>203.30049357471998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145472.39945279999</v>
          </cell>
          <cell r="J198">
            <v>207559.80000000002</v>
          </cell>
          <cell r="K198">
            <v>358884.00000000006</v>
          </cell>
          <cell r="L198">
            <v>376632</v>
          </cell>
          <cell r="M198">
            <v>486720</v>
          </cell>
          <cell r="N198">
            <v>720000</v>
          </cell>
          <cell r="O198">
            <v>846000</v>
          </cell>
          <cell r="P198">
            <v>846000</v>
          </cell>
          <cell r="Q198">
            <v>846000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56.132999999999996</v>
          </cell>
          <cell r="K199">
            <v>436.59000000000003</v>
          </cell>
          <cell r="L199">
            <v>880.79169327187515</v>
          </cell>
          <cell r="M199">
            <v>925.18721514449999</v>
          </cell>
          <cell r="N199">
            <v>773.95422604500004</v>
          </cell>
          <cell r="O199">
            <v>3601.8675000000003</v>
          </cell>
          <cell r="P199">
            <v>4524.7235833799987</v>
          </cell>
          <cell r="Q199">
            <v>4543.683813900001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48.490799817599992</v>
          </cell>
          <cell r="J204">
            <v>69.186599999999999</v>
          </cell>
          <cell r="K204">
            <v>119.628</v>
          </cell>
          <cell r="L204">
            <v>125.544</v>
          </cell>
          <cell r="M204">
            <v>162.23999999999998</v>
          </cell>
          <cell r="N204">
            <v>240</v>
          </cell>
          <cell r="O204">
            <v>282</v>
          </cell>
          <cell r="P204">
            <v>282</v>
          </cell>
          <cell r="Q204">
            <v>282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13.095771428571428</v>
          </cell>
          <cell r="J206">
            <v>15.504000000000001</v>
          </cell>
          <cell r="K206">
            <v>22.786285714285714</v>
          </cell>
          <cell r="L206">
            <v>23.913142857142859</v>
          </cell>
          <cell r="M206">
            <v>30.902857142857144</v>
          </cell>
          <cell r="N206">
            <v>45.714285714285715</v>
          </cell>
          <cell r="O206">
            <v>53.714285714285715</v>
          </cell>
          <cell r="P206">
            <v>53.714285714285715</v>
          </cell>
          <cell r="Q206">
            <v>53.714285714285715</v>
          </cell>
        </row>
        <row r="210">
          <cell r="F210">
            <v>0</v>
          </cell>
          <cell r="G210">
            <v>0.53220024495999996</v>
          </cell>
          <cell r="H210">
            <v>0.81283908999999999</v>
          </cell>
          <cell r="I210">
            <v>1074.8793959568</v>
          </cell>
          <cell r="J210">
            <v>1533.6363000000003</v>
          </cell>
          <cell r="K210">
            <v>2651.7540000000004</v>
          </cell>
          <cell r="L210">
            <v>2782.8920000000003</v>
          </cell>
          <cell r="M210">
            <v>3596.32</v>
          </cell>
          <cell r="N210">
            <v>5320</v>
          </cell>
          <cell r="O210">
            <v>6251</v>
          </cell>
          <cell r="P210">
            <v>6251</v>
          </cell>
          <cell r="Q210">
            <v>6251</v>
          </cell>
        </row>
        <row r="211">
          <cell r="F211">
            <v>0</v>
          </cell>
          <cell r="G211">
            <v>3.7254017147199998</v>
          </cell>
          <cell r="H211">
            <v>5.6898736300000001</v>
          </cell>
          <cell r="I211">
            <v>6174.4951767743996</v>
          </cell>
          <cell r="J211">
            <v>8809.760400000001</v>
          </cell>
          <cell r="K211">
            <v>15232.632000000001</v>
          </cell>
          <cell r="L211">
            <v>15985.936</v>
          </cell>
          <cell r="M211">
            <v>20658.559999999998</v>
          </cell>
          <cell r="N211">
            <v>30560</v>
          </cell>
          <cell r="O211">
            <v>35908</v>
          </cell>
          <cell r="P211">
            <v>35908</v>
          </cell>
          <cell r="Q211">
            <v>35908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</sheetData>
      <sheetData sheetId="3">
        <row r="5">
          <cell r="E5">
            <v>134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  <sheetName val="Форма2"/>
      <sheetName val="из сем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Добыча нефти4"/>
      <sheetName val="ЦентрЗатр"/>
      <sheetName val="Форма2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L-1 Займ БРК инвест цели"/>
      <sheetName val="G-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Prelim Cost"/>
      <sheetName val="Расчет2000Прямой"/>
      <sheetName val="Месяц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приложение№3"/>
      <sheetName val="исходные данные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Capex"/>
      <sheetName val="Dictionaries"/>
      <sheetName val="свод"/>
      <sheetName val="МАТЕР.433,452"/>
      <sheetName val="Баланс"/>
    </sheetNames>
    <sheetDataSet>
      <sheetData sheetId="0" refreshError="1"/>
      <sheetData sheetId="1" refreshError="1"/>
      <sheetData sheetId="2" refreshError="1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Форма2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поставка сравн13"/>
      <sheetName val="Форма3.6"/>
      <sheetName val="СписокТЭП"/>
      <sheetName val="list"/>
      <sheetName val="FES"/>
      <sheetName val="Собственный капитал"/>
      <sheetName val="Сеть"/>
      <sheetName val="  2.3.2"/>
      <sheetName val="ввод-вывод ОС авг2004- 2005"/>
      <sheetName val="5NK "/>
      <sheetName val="Сводный бизнес-план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общие данные"/>
      <sheetName val="отделы"/>
      <sheetName val="Capex"/>
      <sheetName val="0. Данные"/>
      <sheetName val="бартер"/>
      <sheetName val="L-1"/>
      <sheetName val="из сем"/>
      <sheetName val="N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  <sheetName val="5NK 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Об-я св-а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Capex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  <sheetName val="Форма1"/>
      <sheetName val="10 БО (kzt)"/>
      <sheetName val="Штатное 2012-2015"/>
      <sheetName val="смета"/>
      <sheetName val="Бюджет"/>
      <sheetName val="Пр2"/>
      <sheetName val="PL12"/>
      <sheetName val="Сотрудники"/>
      <sheetName val="рев дф (1.08.) (3)"/>
      <sheetName val="заявка (2)"/>
      <sheetName val="янв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Movements"/>
      <sheetName val="Форма3.6"/>
      <sheetName val="элементы"/>
      <sheetName val="MATRIX_DA_10"/>
      <sheetName val="Нефть"/>
      <sheetName val="L-1"/>
      <sheetName val="флормиро"/>
      <sheetName val="замер"/>
      <sheetName val="Титул1"/>
      <sheetName val="1 (2)"/>
      <sheetName val="s"/>
      <sheetName val="Об-я св-а"/>
      <sheetName val="2в"/>
      <sheetName val="МОП"/>
      <sheetName val="Cash flow 2011"/>
      <sheetName val="Hidden"/>
      <sheetName val="list"/>
      <sheetName val="Собственный капитал"/>
      <sheetName val="ЭКРБ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потр"/>
      <sheetName val="СН"/>
      <sheetName val="апрель 09.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ОГНОЗ_1"/>
      <sheetName val="отделы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из сем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класс"/>
      <sheetName val="Об-я св-а"/>
      <sheetName val="2БО"/>
      <sheetName val="Пром1"/>
      <sheetName val="#REF"/>
      <sheetName val="ЦентрЗатр"/>
      <sheetName val="Лист3"/>
      <sheetName val="Отпуск продукции"/>
      <sheetName val="1NK"/>
      <sheetName val="табель"/>
      <sheetName val="ЕдИзм"/>
      <sheetName val="Предпр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Ф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.7.001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PV-date"/>
      <sheetName val="3.ФОТ"/>
      <sheetName val="Курсы"/>
      <sheetName val="ТЭП старая"/>
      <sheetName val="постоянные затраты"/>
      <sheetName val="7НК"/>
      <sheetName val="данн"/>
      <sheetName val="indx"/>
      <sheetName val="баки _2_"/>
      <sheetName val="МАТЕР.433,452"/>
      <sheetName val="1. Доходы"/>
      <sheetName val="Собственный капитал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  <sheetName val="СписокТЭП"/>
      <sheetName val="Форма2"/>
      <sheetName val="ATI"/>
    </sheetNames>
    <sheetDataSet>
      <sheetData sheetId="0" refreshError="1"/>
      <sheetData sheetId="1" refreshError="1"/>
      <sheetData sheetId="2" refreshError="1">
        <row r="20">
          <cell r="I20">
            <v>2002</v>
          </cell>
        </row>
        <row r="63">
          <cell r="E63" t="str">
            <v>Total Revenue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FES"/>
      <sheetName val="#"/>
      <sheetName val="Лист5"/>
      <sheetName val="Позиция"/>
      <sheetName val="пожар.охрана"/>
      <sheetName val="рев на 09.06."/>
      <sheetName val="Расчет2000Прямой"/>
      <sheetName val="#REF"/>
      <sheetName val="L-1 (БРК)"/>
      <sheetName val="g-1"/>
      <sheetName val="Capex"/>
      <sheetName val="Исх.данные"/>
      <sheetName val="распределение модели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PL12"/>
      <sheetName val="PV-date"/>
      <sheetName val="табель"/>
      <sheetName val="Способ закупки"/>
      <sheetName val="7НК"/>
      <sheetName val="indx"/>
      <sheetName val="Транс12дек"/>
      <sheetName val="Гр5(о)"/>
      <sheetName val="1. Доходы"/>
      <sheetName val="спр. АРЕМ"/>
      <sheetName val="форма 3 смета затрат"/>
      <sheetName val="Заявлени+сдач.обх.по 22.02.12"/>
      <sheetName val="зоны"/>
      <sheetName val="Меся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put Page"/>
      <sheetName val="Treatment Summary"/>
      <sheetName val="Actual Costs"/>
      <sheetName val="Labour"/>
      <sheetName val="Capital Ex"/>
      <sheetName val="Op Cost Summary"/>
      <sheetName val="Mine Summary"/>
      <sheetName val="Mine Plan Calcs"/>
      <sheetName val="cash product. 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Содержание"/>
      <sheetName val="KMG"/>
      <sheetName val="KTZ"/>
      <sheetName val="AA"/>
      <sheetName val="KEGOC"/>
      <sheetName val="KTEL"/>
      <sheetName val="KPOST"/>
      <sheetName val="KENG"/>
      <sheetName val="1ГО"/>
      <sheetName val="2ГО"/>
      <sheetName val="Справка"/>
      <sheetName val="Dictionaries"/>
      <sheetName val="FES"/>
      <sheetName val="ЦХЛ 2004"/>
      <sheetName val="Treatmen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Январь</v>
          </cell>
        </row>
        <row r="3">
          <cell r="B3" t="str">
            <v>Февраль</v>
          </cell>
        </row>
        <row r="4">
          <cell r="B4" t="str">
            <v>Март</v>
          </cell>
        </row>
        <row r="5">
          <cell r="B5" t="str">
            <v>Апрель</v>
          </cell>
        </row>
        <row r="6">
          <cell r="B6" t="str">
            <v>Май</v>
          </cell>
        </row>
        <row r="7">
          <cell r="B7" t="str">
            <v>Июнь</v>
          </cell>
        </row>
        <row r="8">
          <cell r="B8" t="str">
            <v>Июль</v>
          </cell>
        </row>
        <row r="9">
          <cell r="B9" t="str">
            <v>Август</v>
          </cell>
        </row>
        <row r="10">
          <cell r="B10" t="str">
            <v>Сентябрь</v>
          </cell>
        </row>
        <row r="11">
          <cell r="B11" t="str">
            <v>Октябрь</v>
          </cell>
        </row>
        <row r="12">
          <cell r="B12" t="str">
            <v>Ноябрь</v>
          </cell>
        </row>
        <row r="13">
          <cell r="B13" t="str">
            <v>Декабрь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2НК"/>
      <sheetName val="6НК"/>
      <sheetName val="8НК"/>
      <sheetName val="1БК"/>
      <sheetName val="2БК"/>
      <sheetName val="3БК"/>
      <sheetName val="4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3ГО"/>
      <sheetName val="HR_KPI"/>
      <sheetName val="Персонал"/>
      <sheetName val="1-СП"/>
      <sheetName val="2-О"/>
      <sheetName val="Справка"/>
      <sheetName val="KPI List"/>
      <sheetName val="Dictionaries"/>
      <sheetName val="F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  <sheetName val="А_Газ"/>
      <sheetName val="ФП"/>
      <sheetName val="AVANCT caissier"/>
      <sheetName val="Destinataire caissier"/>
      <sheetName val="PFA caissier"/>
      <sheetName val="list"/>
      <sheetName val="Начисления процентов"/>
      <sheetName val="ДС МЗ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  <sheetName val="FES"/>
      <sheetName val="Содержание"/>
      <sheetName val="д.7.001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0">
    <tabColor theme="7" tint="0.39997558519241921"/>
  </sheetPr>
  <dimension ref="B1:AC72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12" sqref="A12"/>
      <selection pane="bottomRight" activeCell="C73" sqref="C72:C73"/>
    </sheetView>
  </sheetViews>
  <sheetFormatPr defaultColWidth="9.140625" defaultRowHeight="12.75" x14ac:dyDescent="0.2"/>
  <cols>
    <col min="1" max="1" width="2.140625" style="2" customWidth="1"/>
    <col min="2" max="2" width="5.5703125" style="2" customWidth="1"/>
    <col min="3" max="3" width="53.5703125" style="2" customWidth="1"/>
    <col min="4" max="4" width="28.85546875" style="2" customWidth="1"/>
    <col min="5" max="5" width="14" style="2" customWidth="1"/>
    <col min="6" max="6" width="13.140625" style="2" customWidth="1"/>
    <col min="7" max="7" width="17" style="3" customWidth="1"/>
    <col min="8" max="8" width="12.85546875" style="3" customWidth="1"/>
    <col min="9" max="9" width="3.5703125" style="2" customWidth="1"/>
    <col min="10" max="10" width="12" style="2" customWidth="1"/>
    <col min="11" max="11" width="12.42578125" style="2" customWidth="1"/>
    <col min="12" max="12" width="12.85546875" style="2" customWidth="1"/>
    <col min="13" max="13" width="13" style="2" customWidth="1"/>
    <col min="14" max="14" width="14" style="2" customWidth="1"/>
    <col min="15" max="15" width="12.140625" style="2" customWidth="1"/>
    <col min="16" max="16" width="15.28515625" style="2" customWidth="1"/>
    <col min="17" max="17" width="1.7109375" style="4" customWidth="1"/>
    <col min="18" max="18" width="14.140625" style="4" customWidth="1"/>
    <col min="19" max="19" width="13.7109375" style="4" customWidth="1"/>
    <col min="20" max="20" width="10.85546875" style="4" customWidth="1"/>
    <col min="21" max="21" width="12.5703125" style="4" customWidth="1"/>
    <col min="22" max="22" width="13" style="4" bestFit="1" customWidth="1"/>
    <col min="23" max="23" width="13.28515625" style="4" customWidth="1"/>
    <col min="24" max="26" width="9.140625" style="4"/>
    <col min="27" max="29" width="9.140625" style="5"/>
    <col min="30" max="16384" width="9.140625" style="2"/>
  </cols>
  <sheetData>
    <row r="1" spans="2:14" ht="9" customHeight="1" x14ac:dyDescent="0.2">
      <c r="B1" s="1"/>
    </row>
    <row r="2" spans="2:14" ht="13.5" hidden="1" customHeight="1" x14ac:dyDescent="0.25">
      <c r="B2" s="1"/>
      <c r="M2" s="6">
        <v>1</v>
      </c>
      <c r="N2" s="7" t="s">
        <v>0</v>
      </c>
    </row>
    <row r="3" spans="2:14" ht="9" customHeight="1" x14ac:dyDescent="0.2">
      <c r="B3" s="1"/>
    </row>
    <row r="4" spans="2:14" ht="16.5" customHeight="1" x14ac:dyDescent="0.3">
      <c r="B4" s="54" t="s">
        <v>10</v>
      </c>
      <c r="C4" s="54"/>
      <c r="D4" s="54"/>
      <c r="E4" s="54"/>
      <c r="F4" s="54"/>
      <c r="G4" s="54"/>
      <c r="H4" s="11"/>
    </row>
    <row r="5" spans="2:14" ht="16.5" customHeight="1" x14ac:dyDescent="0.3">
      <c r="B5" s="54" t="s">
        <v>86</v>
      </c>
      <c r="C5" s="54"/>
      <c r="D5" s="54"/>
      <c r="E5" s="54"/>
      <c r="F5" s="54"/>
      <c r="G5" s="54"/>
      <c r="H5" s="11"/>
    </row>
    <row r="6" spans="2:14" ht="18.75" x14ac:dyDescent="0.3">
      <c r="B6" s="12" t="s">
        <v>11</v>
      </c>
      <c r="C6" s="13"/>
      <c r="D6" s="14"/>
      <c r="E6" s="15"/>
      <c r="F6" s="16"/>
      <c r="G6" s="17"/>
      <c r="H6" s="11"/>
    </row>
    <row r="7" spans="2:14" ht="24.75" customHeight="1" x14ac:dyDescent="0.2">
      <c r="B7" s="18" t="s">
        <v>1</v>
      </c>
      <c r="C7" s="19" t="s">
        <v>12</v>
      </c>
      <c r="D7" s="20" t="s">
        <v>13</v>
      </c>
      <c r="E7" s="20" t="s">
        <v>14</v>
      </c>
      <c r="F7" s="21" t="s">
        <v>15</v>
      </c>
      <c r="G7" s="22" t="s">
        <v>16</v>
      </c>
      <c r="H7" s="23" t="s">
        <v>17</v>
      </c>
    </row>
    <row r="8" spans="2:14" ht="18" customHeight="1" x14ac:dyDescent="0.2">
      <c r="B8" s="24"/>
      <c r="C8" s="25" t="s">
        <v>18</v>
      </c>
      <c r="D8" s="26"/>
      <c r="E8" s="27"/>
      <c r="F8" s="28"/>
      <c r="G8" s="28"/>
      <c r="H8" s="29">
        <f>SUM(H10:H14)</f>
        <v>0</v>
      </c>
    </row>
    <row r="9" spans="2:14" ht="15.75" hidden="1" x14ac:dyDescent="0.25">
      <c r="B9" s="30">
        <v>1</v>
      </c>
      <c r="C9" s="31" t="s">
        <v>19</v>
      </c>
      <c r="D9" s="32"/>
      <c r="E9" s="8"/>
      <c r="F9" s="33"/>
      <c r="G9" s="34"/>
      <c r="H9" s="33"/>
    </row>
    <row r="10" spans="2:14" ht="15" hidden="1" x14ac:dyDescent="0.25">
      <c r="B10" s="30"/>
      <c r="C10" s="35" t="s">
        <v>20</v>
      </c>
      <c r="D10" s="36" t="s">
        <v>21</v>
      </c>
      <c r="E10" s="37" t="s">
        <v>22</v>
      </c>
      <c r="F10" s="38">
        <v>5</v>
      </c>
      <c r="G10" s="39"/>
      <c r="H10" s="38">
        <f>F10*G10*$M$2</f>
        <v>0</v>
      </c>
    </row>
    <row r="11" spans="2:14" ht="15" hidden="1" x14ac:dyDescent="0.25">
      <c r="B11" s="30">
        <v>2</v>
      </c>
      <c r="C11" s="55" t="s">
        <v>23</v>
      </c>
      <c r="D11" s="55"/>
      <c r="E11" s="55"/>
      <c r="F11" s="55"/>
      <c r="G11" s="40"/>
      <c r="H11" s="38"/>
    </row>
    <row r="12" spans="2:14" ht="15" hidden="1" x14ac:dyDescent="0.25">
      <c r="B12" s="30"/>
      <c r="C12" s="35" t="s">
        <v>24</v>
      </c>
      <c r="D12" s="36" t="s">
        <v>25</v>
      </c>
      <c r="E12" s="37" t="s">
        <v>22</v>
      </c>
      <c r="F12" s="38">
        <v>50</v>
      </c>
      <c r="G12" s="40"/>
      <c r="H12" s="38">
        <f t="shared" ref="H12:H14" si="0">F12*G12*$M$2</f>
        <v>0</v>
      </c>
    </row>
    <row r="13" spans="2:14" ht="15" hidden="1" x14ac:dyDescent="0.25">
      <c r="B13" s="30"/>
      <c r="C13" s="35" t="s">
        <v>26</v>
      </c>
      <c r="D13" s="36" t="s">
        <v>27</v>
      </c>
      <c r="E13" s="37" t="s">
        <v>22</v>
      </c>
      <c r="F13" s="38">
        <v>5</v>
      </c>
      <c r="G13" s="40"/>
      <c r="H13" s="38">
        <f t="shared" si="0"/>
        <v>0</v>
      </c>
    </row>
    <row r="14" spans="2:14" ht="15" hidden="1" x14ac:dyDescent="0.25">
      <c r="B14" s="30"/>
      <c r="C14" s="35" t="s">
        <v>28</v>
      </c>
      <c r="D14" s="36" t="s">
        <v>29</v>
      </c>
      <c r="E14" s="37" t="s">
        <v>3</v>
      </c>
      <c r="F14" s="38">
        <v>100</v>
      </c>
      <c r="G14" s="40"/>
      <c r="H14" s="38">
        <f t="shared" si="0"/>
        <v>0</v>
      </c>
    </row>
    <row r="15" spans="2:14" ht="14.25" customHeight="1" x14ac:dyDescent="0.25">
      <c r="B15" s="42"/>
      <c r="C15" s="43" t="s">
        <v>9</v>
      </c>
      <c r="D15" s="44"/>
      <c r="E15" s="44"/>
      <c r="F15" s="45"/>
      <c r="G15" s="45"/>
      <c r="H15" s="46">
        <f>SUM(H16:H68)</f>
        <v>64669</v>
      </c>
    </row>
    <row r="16" spans="2:14" ht="15" hidden="1" x14ac:dyDescent="0.25">
      <c r="B16" s="30">
        <v>1</v>
      </c>
      <c r="C16" s="47" t="s">
        <v>30</v>
      </c>
      <c r="D16" s="36"/>
      <c r="E16" s="37"/>
      <c r="F16" s="38">
        <v>2</v>
      </c>
      <c r="G16" s="40"/>
      <c r="H16" s="38">
        <f>F16*G16</f>
        <v>0</v>
      </c>
    </row>
    <row r="17" spans="2:8" ht="15" hidden="1" x14ac:dyDescent="0.25">
      <c r="B17" s="30">
        <f>B16+1</f>
        <v>2</v>
      </c>
      <c r="C17" s="47" t="s">
        <v>31</v>
      </c>
      <c r="D17" s="36"/>
      <c r="E17" s="37"/>
      <c r="F17" s="38"/>
      <c r="G17" s="40"/>
      <c r="H17" s="38">
        <f t="shared" ref="H17:H44" si="1">F17*G17*$M$2</f>
        <v>0</v>
      </c>
    </row>
    <row r="18" spans="2:8" ht="15" hidden="1" x14ac:dyDescent="0.25">
      <c r="B18" s="30">
        <f t="shared" ref="B18:B55" si="2">B17+1</f>
        <v>3</v>
      </c>
      <c r="C18" s="47" t="s">
        <v>32</v>
      </c>
      <c r="D18" s="36"/>
      <c r="E18" s="37"/>
      <c r="F18" s="38"/>
      <c r="G18" s="40"/>
      <c r="H18" s="38">
        <f t="shared" si="1"/>
        <v>0</v>
      </c>
    </row>
    <row r="19" spans="2:8" ht="15" hidden="1" x14ac:dyDescent="0.25">
      <c r="B19" s="30">
        <f t="shared" si="2"/>
        <v>4</v>
      </c>
      <c r="C19" s="47" t="s">
        <v>33</v>
      </c>
      <c r="D19" s="36"/>
      <c r="E19" s="37"/>
      <c r="F19" s="38"/>
      <c r="G19" s="40"/>
      <c r="H19" s="38">
        <f t="shared" si="1"/>
        <v>0</v>
      </c>
    </row>
    <row r="20" spans="2:8" ht="15" x14ac:dyDescent="0.25">
      <c r="B20" s="30">
        <v>1</v>
      </c>
      <c r="C20" s="56" t="s">
        <v>34</v>
      </c>
      <c r="D20" s="36"/>
      <c r="E20" s="37"/>
      <c r="F20" s="38">
        <v>30</v>
      </c>
      <c r="G20" s="39">
        <v>180</v>
      </c>
      <c r="H20" s="38">
        <f t="shared" si="1"/>
        <v>5400</v>
      </c>
    </row>
    <row r="21" spans="2:8" ht="15" hidden="1" x14ac:dyDescent="0.25">
      <c r="B21" s="30">
        <f t="shared" si="2"/>
        <v>2</v>
      </c>
      <c r="C21" s="56" t="s">
        <v>35</v>
      </c>
      <c r="D21" s="36"/>
      <c r="E21" s="37"/>
      <c r="F21" s="38"/>
      <c r="G21" s="40"/>
      <c r="H21" s="38">
        <f t="shared" si="1"/>
        <v>0</v>
      </c>
    </row>
    <row r="22" spans="2:8" ht="15" hidden="1" x14ac:dyDescent="0.25">
      <c r="B22" s="30">
        <v>2</v>
      </c>
      <c r="C22" s="56" t="s">
        <v>36</v>
      </c>
      <c r="D22" s="36"/>
      <c r="E22" s="37"/>
      <c r="F22" s="38">
        <v>1</v>
      </c>
      <c r="G22" s="40"/>
      <c r="H22" s="38">
        <f t="shared" si="1"/>
        <v>0</v>
      </c>
    </row>
    <row r="23" spans="2:8" ht="15" hidden="1" x14ac:dyDescent="0.25">
      <c r="B23" s="30">
        <f t="shared" si="2"/>
        <v>3</v>
      </c>
      <c r="C23" s="56" t="s">
        <v>37</v>
      </c>
      <c r="D23" s="36"/>
      <c r="E23" s="37"/>
      <c r="F23" s="38">
        <v>2</v>
      </c>
      <c r="G23" s="39"/>
      <c r="H23" s="38">
        <f t="shared" si="1"/>
        <v>0</v>
      </c>
    </row>
    <row r="24" spans="2:8" ht="15" x14ac:dyDescent="0.25">
      <c r="B24" s="30">
        <v>2</v>
      </c>
      <c r="C24" s="56" t="s">
        <v>38</v>
      </c>
      <c r="D24" s="36"/>
      <c r="E24" s="37" t="s">
        <v>3</v>
      </c>
      <c r="F24" s="38">
        <v>1</v>
      </c>
      <c r="G24" s="40">
        <v>1319</v>
      </c>
      <c r="H24" s="38">
        <f t="shared" si="1"/>
        <v>1319</v>
      </c>
    </row>
    <row r="25" spans="2:8" ht="15" hidden="1" x14ac:dyDescent="0.25">
      <c r="B25" s="30">
        <v>2</v>
      </c>
      <c r="C25" s="56" t="s">
        <v>39</v>
      </c>
      <c r="D25" s="36"/>
      <c r="E25" s="37" t="s">
        <v>2</v>
      </c>
      <c r="F25" s="38">
        <v>20</v>
      </c>
      <c r="G25" s="40"/>
      <c r="H25" s="38">
        <f t="shared" si="1"/>
        <v>0</v>
      </c>
    </row>
    <row r="26" spans="2:8" ht="15" hidden="1" x14ac:dyDescent="0.25">
      <c r="B26" s="30">
        <f t="shared" si="2"/>
        <v>3</v>
      </c>
      <c r="C26" s="56" t="s">
        <v>40</v>
      </c>
      <c r="D26" s="36"/>
      <c r="E26" s="37"/>
      <c r="F26" s="38">
        <v>200</v>
      </c>
      <c r="G26" s="39"/>
      <c r="H26" s="38">
        <f t="shared" si="1"/>
        <v>0</v>
      </c>
    </row>
    <row r="27" spans="2:8" ht="15" hidden="1" x14ac:dyDescent="0.25">
      <c r="B27" s="30">
        <v>3</v>
      </c>
      <c r="C27" s="56" t="s">
        <v>41</v>
      </c>
      <c r="D27" s="36"/>
      <c r="E27" s="37"/>
      <c r="F27" s="38">
        <v>400</v>
      </c>
      <c r="G27" s="39"/>
      <c r="H27" s="38">
        <f t="shared" si="1"/>
        <v>0</v>
      </c>
    </row>
    <row r="28" spans="2:8" ht="15" hidden="1" x14ac:dyDescent="0.25">
      <c r="B28" s="30">
        <f t="shared" si="2"/>
        <v>4</v>
      </c>
      <c r="C28" s="56" t="s">
        <v>42</v>
      </c>
      <c r="D28" s="36"/>
      <c r="E28" s="37"/>
      <c r="F28" s="38">
        <v>300</v>
      </c>
      <c r="G28" s="39"/>
      <c r="H28" s="38">
        <f t="shared" si="1"/>
        <v>0</v>
      </c>
    </row>
    <row r="29" spans="2:8" ht="15" hidden="1" x14ac:dyDescent="0.25">
      <c r="B29" s="30">
        <v>3</v>
      </c>
      <c r="C29" s="56" t="s">
        <v>43</v>
      </c>
      <c r="D29" s="36"/>
      <c r="E29" s="37" t="s">
        <v>2</v>
      </c>
      <c r="F29" s="38">
        <v>200</v>
      </c>
      <c r="G29" s="39"/>
      <c r="H29" s="38">
        <f t="shared" si="1"/>
        <v>0</v>
      </c>
    </row>
    <row r="30" spans="2:8" ht="15" hidden="1" x14ac:dyDescent="0.25">
      <c r="B30" s="30">
        <v>3</v>
      </c>
      <c r="C30" s="57" t="s">
        <v>44</v>
      </c>
      <c r="D30" s="36"/>
      <c r="E30" s="37"/>
      <c r="F30" s="38">
        <v>100</v>
      </c>
      <c r="G30" s="39"/>
      <c r="H30" s="38">
        <f t="shared" si="1"/>
        <v>0</v>
      </c>
    </row>
    <row r="31" spans="2:8" ht="15" hidden="1" x14ac:dyDescent="0.25">
      <c r="B31" s="30">
        <f t="shared" si="2"/>
        <v>4</v>
      </c>
      <c r="C31" s="56" t="s">
        <v>45</v>
      </c>
      <c r="D31" s="36"/>
      <c r="E31" s="37"/>
      <c r="F31" s="38">
        <v>400</v>
      </c>
      <c r="G31" s="39"/>
      <c r="H31" s="38">
        <f t="shared" si="1"/>
        <v>0</v>
      </c>
    </row>
    <row r="32" spans="2:8" ht="15" hidden="1" x14ac:dyDescent="0.25">
      <c r="B32" s="30">
        <v>4</v>
      </c>
      <c r="C32" s="56" t="s">
        <v>46</v>
      </c>
      <c r="D32" s="36"/>
      <c r="E32" s="37"/>
      <c r="F32" s="38">
        <v>500</v>
      </c>
      <c r="G32" s="39"/>
      <c r="H32" s="38">
        <f t="shared" si="1"/>
        <v>0</v>
      </c>
    </row>
    <row r="33" spans="2:8" ht="15" hidden="1" x14ac:dyDescent="0.25">
      <c r="B33" s="30">
        <f t="shared" si="2"/>
        <v>5</v>
      </c>
      <c r="C33" s="56" t="s">
        <v>47</v>
      </c>
      <c r="D33" s="36"/>
      <c r="E33" s="37"/>
      <c r="F33" s="38">
        <v>400</v>
      </c>
      <c r="G33" s="39"/>
      <c r="H33" s="38">
        <f t="shared" si="1"/>
        <v>0</v>
      </c>
    </row>
    <row r="34" spans="2:8" ht="15" hidden="1" x14ac:dyDescent="0.25">
      <c r="B34" s="30">
        <v>4</v>
      </c>
      <c r="C34" s="56" t="s">
        <v>48</v>
      </c>
      <c r="D34" s="36"/>
      <c r="E34" s="37"/>
      <c r="F34" s="38">
        <v>100</v>
      </c>
      <c r="G34" s="39"/>
      <c r="H34" s="38">
        <f t="shared" si="1"/>
        <v>0</v>
      </c>
    </row>
    <row r="35" spans="2:8" ht="15" x14ac:dyDescent="0.25">
      <c r="B35" s="30">
        <v>3</v>
      </c>
      <c r="C35" s="56" t="s">
        <v>49</v>
      </c>
      <c r="D35" s="36"/>
      <c r="E35" s="37" t="s">
        <v>8</v>
      </c>
      <c r="F35" s="38">
        <v>500</v>
      </c>
      <c r="G35" s="39">
        <v>47</v>
      </c>
      <c r="H35" s="38">
        <f t="shared" si="1"/>
        <v>23500</v>
      </c>
    </row>
    <row r="36" spans="2:8" ht="15" x14ac:dyDescent="0.25">
      <c r="B36" s="30">
        <v>4</v>
      </c>
      <c r="C36" s="56" t="s">
        <v>50</v>
      </c>
      <c r="D36" s="36"/>
      <c r="E36" s="37" t="s">
        <v>8</v>
      </c>
      <c r="F36" s="38">
        <v>120</v>
      </c>
      <c r="G36" s="39">
        <v>56</v>
      </c>
      <c r="H36" s="38">
        <f t="shared" si="1"/>
        <v>6720</v>
      </c>
    </row>
    <row r="37" spans="2:8" ht="15" hidden="1" x14ac:dyDescent="0.25">
      <c r="B37" s="30">
        <v>5</v>
      </c>
      <c r="C37" s="56" t="s">
        <v>51</v>
      </c>
      <c r="D37" s="36"/>
      <c r="E37" s="37"/>
      <c r="F37" s="38">
        <v>2000</v>
      </c>
      <c r="G37" s="39"/>
      <c r="H37" s="38">
        <f t="shared" si="1"/>
        <v>0</v>
      </c>
    </row>
    <row r="38" spans="2:8" ht="15" hidden="1" x14ac:dyDescent="0.25">
      <c r="B38" s="30">
        <f t="shared" si="2"/>
        <v>6</v>
      </c>
      <c r="C38" s="56" t="s">
        <v>52</v>
      </c>
      <c r="D38" s="36"/>
      <c r="E38" s="37"/>
      <c r="F38" s="38"/>
      <c r="G38" s="40"/>
      <c r="H38" s="38">
        <f t="shared" si="1"/>
        <v>0</v>
      </c>
    </row>
    <row r="39" spans="2:8" ht="15" hidden="1" x14ac:dyDescent="0.25">
      <c r="B39" s="30">
        <v>5</v>
      </c>
      <c r="C39" s="58" t="s">
        <v>53</v>
      </c>
      <c r="D39" s="36"/>
      <c r="E39" s="37"/>
      <c r="F39" s="38"/>
      <c r="G39" s="40"/>
      <c r="H39" s="38">
        <f t="shared" si="1"/>
        <v>0</v>
      </c>
    </row>
    <row r="40" spans="2:8" ht="15" hidden="1" x14ac:dyDescent="0.25">
      <c r="B40" s="30">
        <v>5</v>
      </c>
      <c r="C40" s="58" t="s">
        <v>54</v>
      </c>
      <c r="D40" s="36"/>
      <c r="E40" s="37"/>
      <c r="F40" s="38"/>
      <c r="G40" s="40"/>
      <c r="H40" s="38">
        <f t="shared" si="1"/>
        <v>0</v>
      </c>
    </row>
    <row r="41" spans="2:8" ht="15" hidden="1" x14ac:dyDescent="0.25">
      <c r="B41" s="30">
        <f t="shared" si="2"/>
        <v>6</v>
      </c>
      <c r="C41" s="58" t="s">
        <v>55</v>
      </c>
      <c r="D41" s="36"/>
      <c r="E41" s="37"/>
      <c r="F41" s="38"/>
      <c r="G41" s="40"/>
      <c r="H41" s="38">
        <f t="shared" si="1"/>
        <v>0</v>
      </c>
    </row>
    <row r="42" spans="2:8" ht="15" hidden="1" x14ac:dyDescent="0.25">
      <c r="B42" s="30">
        <v>6</v>
      </c>
      <c r="C42" s="58" t="s">
        <v>56</v>
      </c>
      <c r="D42" s="36"/>
      <c r="E42" s="37"/>
      <c r="F42" s="38"/>
      <c r="G42" s="40"/>
      <c r="H42" s="38">
        <f t="shared" si="1"/>
        <v>0</v>
      </c>
    </row>
    <row r="43" spans="2:8" ht="15" hidden="1" x14ac:dyDescent="0.25">
      <c r="B43" s="30">
        <f t="shared" si="2"/>
        <v>7</v>
      </c>
      <c r="C43" s="58" t="s">
        <v>57</v>
      </c>
      <c r="D43" s="36"/>
      <c r="E43" s="37"/>
      <c r="F43" s="38"/>
      <c r="G43" s="40"/>
      <c r="H43" s="38">
        <f t="shared" si="1"/>
        <v>0</v>
      </c>
    </row>
    <row r="44" spans="2:8" ht="15" hidden="1" x14ac:dyDescent="0.25">
      <c r="B44" s="30">
        <v>6</v>
      </c>
      <c r="C44" s="58" t="s">
        <v>58</v>
      </c>
      <c r="D44" s="36"/>
      <c r="E44" s="37"/>
      <c r="F44" s="38"/>
      <c r="G44" s="40"/>
      <c r="H44" s="38">
        <f t="shared" si="1"/>
        <v>0</v>
      </c>
    </row>
    <row r="45" spans="2:8" ht="15" hidden="1" x14ac:dyDescent="0.25">
      <c r="B45" s="30">
        <v>6</v>
      </c>
      <c r="C45" s="58" t="s">
        <v>59</v>
      </c>
      <c r="D45" s="36"/>
      <c r="E45" s="37"/>
      <c r="F45" s="38">
        <v>36</v>
      </c>
      <c r="G45" s="40"/>
      <c r="H45" s="38">
        <f>F45*G45</f>
        <v>0</v>
      </c>
    </row>
    <row r="46" spans="2:8" ht="15" hidden="1" x14ac:dyDescent="0.25">
      <c r="B46" s="30">
        <f t="shared" si="2"/>
        <v>7</v>
      </c>
      <c r="C46" s="58" t="s">
        <v>60</v>
      </c>
      <c r="D46" s="36">
        <v>2</v>
      </c>
      <c r="E46" s="37"/>
      <c r="F46" s="38"/>
      <c r="G46" s="40"/>
      <c r="H46" s="38">
        <f t="shared" ref="H46:H67" si="3">F46*G46</f>
        <v>0</v>
      </c>
    </row>
    <row r="47" spans="2:8" ht="13.5" customHeight="1" x14ac:dyDescent="0.25">
      <c r="B47" s="30">
        <v>5</v>
      </c>
      <c r="C47" s="58" t="s">
        <v>61</v>
      </c>
      <c r="D47" s="41" t="s">
        <v>62</v>
      </c>
      <c r="E47" s="41"/>
      <c r="F47" s="38">
        <v>4</v>
      </c>
      <c r="G47" s="40">
        <v>2000</v>
      </c>
      <c r="H47" s="38">
        <f t="shared" si="3"/>
        <v>8000</v>
      </c>
    </row>
    <row r="48" spans="2:8" ht="15" x14ac:dyDescent="0.25">
      <c r="B48" s="30">
        <v>6</v>
      </c>
      <c r="C48" s="58" t="s">
        <v>63</v>
      </c>
      <c r="D48" s="36" t="s">
        <v>62</v>
      </c>
      <c r="E48" s="37"/>
      <c r="F48" s="38">
        <v>4</v>
      </c>
      <c r="G48" s="40">
        <v>3500</v>
      </c>
      <c r="H48" s="38">
        <f t="shared" si="3"/>
        <v>14000</v>
      </c>
    </row>
    <row r="49" spans="2:8" ht="15" hidden="1" x14ac:dyDescent="0.25">
      <c r="B49" s="30">
        <v>7</v>
      </c>
      <c r="C49" s="58" t="s">
        <v>64</v>
      </c>
      <c r="D49" s="36"/>
      <c r="E49" s="37"/>
      <c r="F49" s="38"/>
      <c r="G49" s="40"/>
      <c r="H49" s="38">
        <f t="shared" si="3"/>
        <v>0</v>
      </c>
    </row>
    <row r="50" spans="2:8" ht="15" hidden="1" x14ac:dyDescent="0.25">
      <c r="B50" s="30">
        <v>7</v>
      </c>
      <c r="C50" s="58" t="s">
        <v>65</v>
      </c>
      <c r="D50" s="36"/>
      <c r="E50" s="37"/>
      <c r="F50" s="38">
        <v>200</v>
      </c>
      <c r="G50" s="40"/>
      <c r="H50" s="38">
        <f>F50*G50*M2</f>
        <v>0</v>
      </c>
    </row>
    <row r="51" spans="2:8" ht="15" hidden="1" x14ac:dyDescent="0.25">
      <c r="B51" s="30">
        <f t="shared" si="2"/>
        <v>8</v>
      </c>
      <c r="C51" s="59" t="s">
        <v>66</v>
      </c>
      <c r="D51" s="36"/>
      <c r="E51" s="37" t="s">
        <v>5</v>
      </c>
      <c r="F51" s="38">
        <v>10</v>
      </c>
      <c r="G51" s="48"/>
      <c r="H51" s="38">
        <f>F51*G51*M2</f>
        <v>0</v>
      </c>
    </row>
    <row r="52" spans="2:8" ht="45" hidden="1" customHeight="1" x14ac:dyDescent="0.25">
      <c r="B52" s="30">
        <v>8</v>
      </c>
      <c r="C52" s="60" t="s">
        <v>67</v>
      </c>
      <c r="D52" s="49"/>
      <c r="E52" s="37"/>
      <c r="F52" s="50"/>
      <c r="G52" s="50"/>
      <c r="H52" s="38">
        <f t="shared" si="3"/>
        <v>0</v>
      </c>
    </row>
    <row r="53" spans="2:8" ht="15" hidden="1" x14ac:dyDescent="0.25">
      <c r="B53" s="30">
        <f t="shared" si="2"/>
        <v>9</v>
      </c>
      <c r="C53" s="61" t="s">
        <v>68</v>
      </c>
      <c r="D53" s="49"/>
      <c r="E53" s="37"/>
      <c r="F53" s="50">
        <v>4</v>
      </c>
      <c r="G53" s="50"/>
      <c r="H53" s="38">
        <f t="shared" si="3"/>
        <v>0</v>
      </c>
    </row>
    <row r="54" spans="2:8" ht="15" x14ac:dyDescent="0.25">
      <c r="B54" s="30">
        <v>7</v>
      </c>
      <c r="C54" s="61" t="s">
        <v>69</v>
      </c>
      <c r="D54" s="49"/>
      <c r="E54" s="37" t="s">
        <v>7</v>
      </c>
      <c r="F54" s="50">
        <v>2</v>
      </c>
      <c r="G54" s="50">
        <v>2865</v>
      </c>
      <c r="H54" s="38">
        <f t="shared" si="3"/>
        <v>5730</v>
      </c>
    </row>
    <row r="55" spans="2:8" ht="15" hidden="1" x14ac:dyDescent="0.25">
      <c r="B55" s="30">
        <f t="shared" si="2"/>
        <v>8</v>
      </c>
      <c r="C55" s="51" t="s">
        <v>70</v>
      </c>
      <c r="D55" s="49"/>
      <c r="E55" s="37" t="s">
        <v>6</v>
      </c>
      <c r="F55" s="50">
        <v>2</v>
      </c>
      <c r="G55" s="52"/>
      <c r="H55" s="38">
        <f t="shared" si="3"/>
        <v>0</v>
      </c>
    </row>
    <row r="56" spans="2:8" ht="15" hidden="1" x14ac:dyDescent="0.25">
      <c r="B56" s="30">
        <v>30</v>
      </c>
      <c r="C56" s="51" t="s">
        <v>71</v>
      </c>
      <c r="D56" s="49"/>
      <c r="E56" s="37"/>
      <c r="F56" s="50">
        <v>8</v>
      </c>
      <c r="G56" s="52"/>
      <c r="H56" s="38">
        <f t="shared" si="3"/>
        <v>0</v>
      </c>
    </row>
    <row r="57" spans="2:8" ht="15" hidden="1" x14ac:dyDescent="0.25">
      <c r="B57" s="30">
        <v>31</v>
      </c>
      <c r="C57" s="51" t="s">
        <v>72</v>
      </c>
      <c r="D57" s="49"/>
      <c r="E57" s="37"/>
      <c r="F57" s="50">
        <v>2</v>
      </c>
      <c r="G57" s="52"/>
      <c r="H57" s="38">
        <f t="shared" si="3"/>
        <v>0</v>
      </c>
    </row>
    <row r="58" spans="2:8" ht="15" hidden="1" x14ac:dyDescent="0.25">
      <c r="B58" s="30">
        <f>B57+1</f>
        <v>32</v>
      </c>
      <c r="C58" s="51" t="s">
        <v>73</v>
      </c>
      <c r="D58" s="49"/>
      <c r="E58" s="37"/>
      <c r="F58" s="50">
        <v>3</v>
      </c>
      <c r="G58" s="52"/>
      <c r="H58" s="38">
        <f t="shared" si="3"/>
        <v>0</v>
      </c>
    </row>
    <row r="59" spans="2:8" ht="15" hidden="1" x14ac:dyDescent="0.25">
      <c r="B59" s="30">
        <f t="shared" ref="B59:B67" si="4">B58+1</f>
        <v>33</v>
      </c>
      <c r="C59" s="51" t="s">
        <v>74</v>
      </c>
      <c r="D59" s="49"/>
      <c r="E59" s="37"/>
      <c r="F59" s="50">
        <v>1</v>
      </c>
      <c r="G59" s="52"/>
      <c r="H59" s="38">
        <f t="shared" si="3"/>
        <v>0</v>
      </c>
    </row>
    <row r="60" spans="2:8" ht="15.75" hidden="1" customHeight="1" x14ac:dyDescent="0.25">
      <c r="B60" s="30">
        <f t="shared" si="4"/>
        <v>34</v>
      </c>
      <c r="C60" s="51" t="s">
        <v>75</v>
      </c>
      <c r="D60" s="49"/>
      <c r="E60" s="37"/>
      <c r="F60" s="50">
        <v>1</v>
      </c>
      <c r="G60" s="52"/>
      <c r="H60" s="38">
        <f t="shared" si="3"/>
        <v>0</v>
      </c>
    </row>
    <row r="61" spans="2:8" ht="15" hidden="1" x14ac:dyDescent="0.25">
      <c r="B61" s="30">
        <f t="shared" si="4"/>
        <v>35</v>
      </c>
      <c r="C61" s="51" t="s">
        <v>76</v>
      </c>
      <c r="D61" s="49"/>
      <c r="E61" s="37" t="s">
        <v>4</v>
      </c>
      <c r="F61" s="50">
        <v>4</v>
      </c>
      <c r="G61" s="52"/>
      <c r="H61" s="38">
        <f t="shared" si="3"/>
        <v>0</v>
      </c>
    </row>
    <row r="62" spans="2:8" ht="15" hidden="1" x14ac:dyDescent="0.25">
      <c r="B62" s="30">
        <v>30</v>
      </c>
      <c r="C62" s="51" t="s">
        <v>77</v>
      </c>
      <c r="D62" s="49"/>
      <c r="E62" s="37"/>
      <c r="F62" s="50">
        <v>2</v>
      </c>
      <c r="G62" s="52"/>
      <c r="H62" s="38">
        <f t="shared" si="3"/>
        <v>0</v>
      </c>
    </row>
    <row r="63" spans="2:8" ht="15" hidden="1" x14ac:dyDescent="0.25">
      <c r="B63" s="30">
        <f t="shared" si="4"/>
        <v>31</v>
      </c>
      <c r="C63" s="51" t="s">
        <v>78</v>
      </c>
      <c r="D63" s="49"/>
      <c r="E63" s="37"/>
      <c r="F63" s="50">
        <v>1</v>
      </c>
      <c r="G63" s="52"/>
      <c r="H63" s="38">
        <f t="shared" si="3"/>
        <v>0</v>
      </c>
    </row>
    <row r="64" spans="2:8" ht="15" hidden="1" x14ac:dyDescent="0.25">
      <c r="B64" s="30">
        <v>31</v>
      </c>
      <c r="C64" s="51" t="s">
        <v>79</v>
      </c>
      <c r="D64" s="49"/>
      <c r="E64" s="37"/>
      <c r="F64" s="50">
        <v>1</v>
      </c>
      <c r="G64" s="50"/>
      <c r="H64" s="38">
        <f t="shared" si="3"/>
        <v>0</v>
      </c>
    </row>
    <row r="65" spans="2:8" ht="15" hidden="1" x14ac:dyDescent="0.25">
      <c r="B65" s="30">
        <f t="shared" si="4"/>
        <v>32</v>
      </c>
      <c r="C65" s="51" t="s">
        <v>80</v>
      </c>
      <c r="D65" s="49"/>
      <c r="E65" s="37"/>
      <c r="F65" s="50">
        <v>1</v>
      </c>
      <c r="G65" s="50"/>
      <c r="H65" s="38">
        <f t="shared" si="3"/>
        <v>0</v>
      </c>
    </row>
    <row r="66" spans="2:8" ht="15" hidden="1" x14ac:dyDescent="0.25">
      <c r="B66" s="30">
        <f t="shared" si="4"/>
        <v>33</v>
      </c>
      <c r="C66" s="51" t="s">
        <v>81</v>
      </c>
      <c r="D66" s="49"/>
      <c r="E66" s="37" t="s">
        <v>4</v>
      </c>
      <c r="F66" s="50">
        <v>5</v>
      </c>
      <c r="G66" s="50"/>
      <c r="H66" s="38">
        <f t="shared" si="3"/>
        <v>0</v>
      </c>
    </row>
    <row r="67" spans="2:8" ht="15" hidden="1" x14ac:dyDescent="0.25">
      <c r="B67" s="30">
        <f t="shared" si="4"/>
        <v>34</v>
      </c>
      <c r="C67" s="51" t="s">
        <v>82</v>
      </c>
      <c r="D67" s="49"/>
      <c r="E67" s="37"/>
      <c r="F67" s="50">
        <v>1</v>
      </c>
      <c r="G67" s="50"/>
      <c r="H67" s="38">
        <f t="shared" si="3"/>
        <v>0</v>
      </c>
    </row>
    <row r="68" spans="2:8" ht="15" hidden="1" x14ac:dyDescent="0.25">
      <c r="B68" s="30">
        <v>35</v>
      </c>
      <c r="C68" s="51" t="s">
        <v>83</v>
      </c>
      <c r="D68" s="49"/>
      <c r="E68" s="37" t="s">
        <v>3</v>
      </c>
      <c r="F68" s="50">
        <v>1</v>
      </c>
      <c r="G68" s="50"/>
      <c r="H68" s="38">
        <f>F68*G68*M2</f>
        <v>0</v>
      </c>
    </row>
    <row r="71" spans="2:8" ht="15.75" x14ac:dyDescent="0.25">
      <c r="C71" s="10" t="s">
        <v>84</v>
      </c>
      <c r="D71" s="10"/>
      <c r="E71" s="10" t="s">
        <v>85</v>
      </c>
      <c r="F71" s="53"/>
      <c r="G71" s="53"/>
    </row>
    <row r="72" spans="2:8" ht="15" x14ac:dyDescent="0.2">
      <c r="C72" s="9"/>
      <c r="D72" s="9"/>
      <c r="E72" s="9"/>
    </row>
  </sheetData>
  <mergeCells count="3">
    <mergeCell ref="B4:G4"/>
    <mergeCell ref="B5:G5"/>
    <mergeCell ref="C11:F11"/>
  </mergeCells>
  <hyperlinks>
    <hyperlink ref="N2" location="Свод!A1" display="Свод!A1" xr:uid="{00000000-0004-0000-0000-000000000000}"/>
  </hyperlinks>
  <pageMargins left="0.19685039370078741" right="0.19685039370078741" top="0.39370078740157483" bottom="0.3937007874015748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P21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2020-10-19T03:27:56Z</dcterms:modified>
</cp:coreProperties>
</file>